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tabRatio="1000" firstSheet="2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中新镇2019政府项目预算表" sheetId="13" r:id="rId13"/>
  </sheets>
  <definedNames/>
  <calcPr fullCalcOnLoad="1"/>
</workbook>
</file>

<file path=xl/sharedStrings.xml><?xml version="1.0" encoding="utf-8"?>
<sst xmlns="http://schemas.openxmlformats.org/spreadsheetml/2006/main" count="1285" uniqueCount="458">
  <si>
    <t xml:space="preserve"> </t>
  </si>
  <si>
    <t>2019年部门预算</t>
  </si>
  <si>
    <t>报送日期：     年   月   日</t>
  </si>
  <si>
    <t>表1</t>
  </si>
  <si>
    <t>部门预算收支总表</t>
  </si>
  <si>
    <t>填报单位：中新镇</t>
  </si>
  <si>
    <t>单位：佰元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</si>
  <si>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</si>
  <si>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</si>
  <si>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</si>
  <si>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</si>
  <si>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</si>
  <si>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</si>
  <si>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</si>
  <si>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</si>
  <si>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</si>
  <si>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</si>
  <si>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</si>
  <si>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</si>
  <si>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</si>
  <si>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</si>
  <si>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</si>
  <si>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</si>
  <si>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</si>
  <si>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</si>
  <si>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</si>
  <si>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</si>
  <si>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</si>
  <si>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</si>
  <si>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</si>
  <si>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</si>
  <si>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</si>
  <si>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</si>
  <si>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</si>
  <si>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</si>
  <si>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</si>
  <si>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</si>
  <si>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</si>
  <si>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</si>
  <si>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</si>
  <si>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</si>
  <si>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</si>
  <si>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</si>
  <si>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</si>
  <si>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</si>
  <si>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</si>
  <si>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</si>
  <si>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</si>
  <si>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</si>
  <si>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</si>
  <si>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</si>
  <si>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</si>
  <si>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</si>
  <si>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</si>
  <si>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</si>
  <si>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</si>
  <si>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</si>
  <si>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</si>
  <si>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</si>
  <si>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</si>
  <si>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</si>
  <si>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</si>
  <si>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</si>
  <si>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</si>
  <si>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</si>
  <si>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</si>
  <si>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</si>
  <si>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</si>
  <si>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</si>
  <si>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</si>
  <si>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</si>
  <si>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</si>
  <si>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</si>
  <si>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</si>
  <si>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</si>
  <si>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</si>
  <si>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</si>
  <si>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</si>
  <si>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701756</t>
  </si>
  <si>
    <t>中新镇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</si>
  <si>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</si>
  <si>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</si>
  <si>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</si>
  <si>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</si>
  <si>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</si>
  <si>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</si>
  <si>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 xml:space="preserve">  701756</t>
  </si>
  <si>
    <t xml:space="preserve">      行政运行</t>
  </si>
  <si>
    <t>04</t>
  </si>
  <si>
    <t xml:space="preserve">      人大会议</t>
  </si>
  <si>
    <t>03</t>
  </si>
  <si>
    <t xml:space="preserve">    政府办公厅（室）及相关机构事务</t>
  </si>
  <si>
    <t xml:space="preserve">  03</t>
  </si>
  <si>
    <t>02</t>
  </si>
  <si>
    <t xml:space="preserve">      一般行政管理事务</t>
  </si>
  <si>
    <t>08</t>
  </si>
  <si>
    <t xml:space="preserve">      信访事务</t>
  </si>
  <si>
    <t>05</t>
  </si>
  <si>
    <t xml:space="preserve">    统计信息事务</t>
  </si>
  <si>
    <t xml:space="preserve">  05</t>
  </si>
  <si>
    <t>07</t>
  </si>
  <si>
    <t xml:space="preserve">      专项普查活动</t>
  </si>
  <si>
    <t xml:space="preserve">      统计抽样调查</t>
  </si>
  <si>
    <t>11</t>
  </si>
  <si>
    <t xml:space="preserve">    纪检监察事务</t>
  </si>
  <si>
    <t xml:space="preserve">  11</t>
  </si>
  <si>
    <t>29</t>
  </si>
  <si>
    <t xml:space="preserve">    群众团体事务</t>
  </si>
  <si>
    <t xml:space="preserve">  29</t>
  </si>
  <si>
    <t>31</t>
  </si>
  <si>
    <t xml:space="preserve">    党委办公厅（室）及相关机构事务</t>
  </si>
  <si>
    <t xml:space="preserve">  31</t>
  </si>
  <si>
    <t>205</t>
  </si>
  <si>
    <t xml:space="preserve">  教育支出</t>
  </si>
  <si>
    <t xml:space="preserve">    进修及培训</t>
  </si>
  <si>
    <t xml:space="preserve">  205</t>
  </si>
  <si>
    <t xml:space="preserve">  08</t>
  </si>
  <si>
    <t xml:space="preserve">      培训支出</t>
  </si>
  <si>
    <t>208</t>
  </si>
  <si>
    <t xml:space="preserve">  社会保障和就业支出</t>
  </si>
  <si>
    <t xml:space="preserve">    人力资源和社会保障管理事务</t>
  </si>
  <si>
    <t xml:space="preserve">  208</t>
  </si>
  <si>
    <t>99</t>
  </si>
  <si>
    <t xml:space="preserve">      其他人力资源和社会保障管理事务支出</t>
  </si>
  <si>
    <t xml:space="preserve">    行政事业单位离退休</t>
  </si>
  <si>
    <t xml:space="preserve">      机关事业单位基本养老保险缴费支出</t>
  </si>
  <si>
    <t>10</t>
  </si>
  <si>
    <t xml:space="preserve">    社会福利</t>
  </si>
  <si>
    <t xml:space="preserve">  10</t>
  </si>
  <si>
    <t xml:space="preserve">      社会福利事业单位</t>
  </si>
  <si>
    <t>21</t>
  </si>
  <si>
    <t xml:space="preserve">    特困人员救助供养</t>
  </si>
  <si>
    <t xml:space="preserve">  21</t>
  </si>
  <si>
    <t xml:space="preserve">      农村特困人员救助供养支出</t>
  </si>
  <si>
    <t>25</t>
  </si>
  <si>
    <t xml:space="preserve">    其他生活救助</t>
  </si>
  <si>
    <t xml:space="preserve">  25</t>
  </si>
  <si>
    <t xml:space="preserve">      其他农村生活救助</t>
  </si>
  <si>
    <t>210</t>
  </si>
  <si>
    <t xml:space="preserve">  卫生健康支出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</si>
  <si>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</si>
  <si>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</si>
  <si>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</si>
  <si>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</si>
  <si>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</si>
  <si>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</si>
  <si>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</si>
  <si>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>211</t>
  </si>
  <si>
    <t xml:space="preserve">  节能环保支出</t>
  </si>
  <si>
    <t xml:space="preserve">    自然生态保护</t>
  </si>
  <si>
    <t xml:space="preserve">  211</t>
  </si>
  <si>
    <t xml:space="preserve">  04</t>
  </si>
  <si>
    <t xml:space="preserve">      农村环境保护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</si>
  <si>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</si>
  <si>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</si>
  <si>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</si>
  <si>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</si>
  <si>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其他城乡社区管理事务支出</t>
  </si>
  <si>
    <t>213</t>
  </si>
  <si>
    <t xml:space="preserve">  农林水支出</t>
  </si>
  <si>
    <t xml:space="preserve">    农业</t>
  </si>
  <si>
    <t xml:space="preserve">  213</t>
  </si>
  <si>
    <t xml:space="preserve">      事业运行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</si>
  <si>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</si>
  <si>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</si>
  <si>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</si>
  <si>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</si>
  <si>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>214</t>
  </si>
  <si>
    <t xml:space="preserve">  交通运输支出</t>
  </si>
  <si>
    <t xml:space="preserve">    公路水路运输</t>
  </si>
  <si>
    <t xml:space="preserve">  214</t>
  </si>
  <si>
    <t xml:space="preserve">      公路和运输安全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</si>
  <si>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</si>
  <si>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</si>
  <si>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</si>
  <si>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</si>
  <si>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</si>
  <si>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</si>
  <si>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</si>
  <si>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</si>
  <si>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</si>
  <si>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</si>
  <si>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</si>
  <si>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</si>
  <si>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</si>
  <si>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</si>
  <si>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</si>
  <si>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</si>
  <si>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</si>
  <si>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</si>
  <si>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</si>
  <si>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</si>
  <si>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</si>
  <si>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</si>
  <si>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</si>
  <si>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</si>
  <si>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</si>
  <si>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</si>
  <si>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</si>
  <si>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</si>
  <si>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</si>
  <si>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</si>
  <si>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</si>
  <si>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</si>
  <si>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</si>
  <si>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</si>
  <si>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</si>
  <si>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</si>
  <si>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</si>
  <si>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</si>
  <si>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</si>
  <si>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</si>
  <si>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</si>
  <si>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</si>
  <si>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</si>
  <si>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</si>
  <si>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</si>
  <si>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</si>
  <si>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</si>
  <si>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</si>
  <si>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</si>
  <si>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</si>
  <si>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</si>
  <si>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</si>
  <si>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</si>
  <si>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</si>
  <si>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</si>
  <si>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</si>
  <si>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</si>
  <si>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</si>
  <si>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</si>
  <si>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</si>
  <si>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</si>
  <si>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</si>
  <si>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</si>
  <si>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</si>
  <si>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</si>
  <si>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</si>
  <si>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</si>
  <si>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</si>
  <si>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</si>
  <si>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</si>
  <si>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</si>
  <si>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</si>
  <si>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</si>
  <si>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</si>
  <si>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</si>
  <si>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</si>
  <si>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</si>
  <si>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</si>
  <si>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</si>
  <si>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</si>
  <si>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</si>
  <si>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</si>
  <si>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</si>
  <si>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</si>
  <si>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</si>
  <si>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</si>
  <si>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</si>
  <si>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</si>
  <si>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</si>
  <si>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</si>
  <si>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</si>
  <si>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</si>
  <si>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</si>
  <si>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</si>
  <si>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</si>
  <si>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</si>
  <si>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</si>
  <si>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</si>
  <si>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</si>
  <si>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</si>
  <si>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</si>
  <si>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</si>
  <si>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</si>
  <si>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</si>
  <si>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</si>
  <si>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</si>
  <si>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</si>
  <si>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</si>
  <si>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</si>
  <si>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</si>
  <si>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</si>
  <si>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</si>
  <si>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</si>
  <si>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</si>
  <si>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</si>
  <si>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</si>
  <si>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</si>
  <si>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</si>
  <si>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</si>
  <si>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</si>
  <si>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</si>
  <si>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</si>
  <si>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</si>
  <si>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</si>
  <si>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</si>
  <si>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</si>
  <si>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</si>
  <si>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</si>
  <si>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</si>
  <si>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</si>
  <si>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</si>
  <si>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</si>
  <si>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</si>
  <si>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</si>
  <si>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</si>
  <si>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</si>
  <si>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</si>
  <si>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</si>
  <si>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</si>
  <si>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</si>
  <si>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</si>
  <si>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</si>
  <si>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</si>
  <si>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</si>
  <si>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</si>
  <si>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</si>
  <si>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</si>
  <si>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</si>
  <si>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</si>
  <si>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</si>
  <si>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</si>
  <si>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</si>
  <si>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</si>
  <si>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</si>
  <si>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</si>
  <si>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</si>
  <si>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</si>
  <si>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</si>
  <si>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</si>
  <si>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</si>
  <si>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</si>
  <si>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</si>
  <si>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</si>
  <si>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</si>
  <si>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</si>
  <si>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</si>
  <si>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</si>
  <si>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</si>
  <si>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</si>
  <si>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</si>
  <si>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</si>
  <si>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</si>
  <si>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</si>
  <si>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</si>
  <si>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</si>
  <si>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</si>
  <si>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</si>
  <si>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</si>
  <si>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</si>
  <si>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</si>
  <si>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</si>
  <si>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</si>
  <si>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</si>
  <si>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</si>
  <si>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</si>
  <si>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</si>
  <si>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</si>
  <si>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</si>
  <si>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 xml:space="preserve">    福利费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</si>
  <si>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</si>
  <si>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</si>
  <si>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</si>
  <si>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</si>
  <si>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</si>
  <si>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</si>
  <si>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</si>
  <si>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 xml:space="preserve">    救济费</t>
  </si>
  <si>
    <t>09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</si>
  <si>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</si>
  <si>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</si>
  <si>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</si>
  <si>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</si>
  <si>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</si>
  <si>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</si>
  <si>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 xml:space="preserve">        人大经费</t>
  </si>
  <si>
    <t xml:space="preserve">        征兵、森林防火、安全生产、应急管理等工作经费</t>
  </si>
  <si>
    <t xml:space="preserve">        信访维稳</t>
  </si>
  <si>
    <t xml:space="preserve">        经济普查</t>
  </si>
  <si>
    <t xml:space="preserve">        统计工作经费（含记账户）</t>
  </si>
  <si>
    <t xml:space="preserve">        群团工作经费</t>
  </si>
  <si>
    <t xml:space="preserve">        党员教育培训经费</t>
  </si>
  <si>
    <t xml:space="preserve">        敬老院管理工作经费</t>
  </si>
  <si>
    <t xml:space="preserve">  99</t>
  </si>
  <si>
    <t xml:space="preserve">        计划生育工作经费</t>
  </si>
  <si>
    <t xml:space="preserve">        环保整治</t>
  </si>
  <si>
    <t xml:space="preserve">        农村环境综合治理经费</t>
  </si>
  <si>
    <t xml:space="preserve">        非贫困村第一书记工作经费</t>
  </si>
  <si>
    <t xml:space="preserve">        脱贫攻坚工作经费</t>
  </si>
  <si>
    <t xml:space="preserve">        农村道路安全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</si>
  <si>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</si>
  <si>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</si>
  <si>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</si>
  <si>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</si>
  <si>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</si>
  <si>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</si>
  <si>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</si>
  <si>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</si>
  <si>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</si>
  <si>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</si>
  <si>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</si>
  <si>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</si>
  <si>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</si>
  <si>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</si>
  <si>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</si>
  <si>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</si>
  <si>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</si>
  <si>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项                      目</t>
  </si>
  <si>
    <t xml:space="preserve">  中新镇</t>
  </si>
  <si>
    <t>人大经费</t>
  </si>
  <si>
    <t>环保整治</t>
  </si>
  <si>
    <t>信访维稳</t>
  </si>
  <si>
    <t>农村道路交通安全</t>
  </si>
  <si>
    <t>敬老院管理工作经费</t>
  </si>
  <si>
    <t>非贫困村第一书记工作经费</t>
  </si>
  <si>
    <t>经济普查</t>
  </si>
  <si>
    <t>统计工作经费（含记账户）</t>
  </si>
  <si>
    <t>农村环境综合治理经费</t>
  </si>
  <si>
    <t>计划生育工作经费</t>
  </si>
  <si>
    <t>征兵、森林防火、安全生产、应急管理等工作经费</t>
  </si>
  <si>
    <t>脱贫攻坚工作经费</t>
  </si>
  <si>
    <t>群团工作经费</t>
  </si>
  <si>
    <t>党员教育培训经费</t>
  </si>
  <si>
    <t>项目名称</t>
  </si>
  <si>
    <t>支出总金额</t>
  </si>
  <si>
    <t>一般公共预算支出</t>
  </si>
  <si>
    <t>政府性基金</t>
  </si>
  <si>
    <t>其他资金</t>
  </si>
  <si>
    <t>上年结转安排</t>
  </si>
  <si>
    <t>经费拨款</t>
  </si>
  <si>
    <t>行政事业性收费</t>
  </si>
  <si>
    <t>专项收入</t>
  </si>
  <si>
    <t>政府住房基金</t>
  </si>
  <si>
    <t>转移支付</t>
  </si>
  <si>
    <t>上年结转小计</t>
  </si>
  <si>
    <t>上年财政拨款结转安排</t>
  </si>
  <si>
    <t>上年专户资金结转安排</t>
  </si>
  <si>
    <t>上年其他资金结转安排</t>
  </si>
  <si>
    <t>政府项目支出预算表</t>
  </si>
  <si>
    <t>三台县中新镇人民政府</t>
  </si>
  <si>
    <t>五、教育支出</t>
  </si>
  <si>
    <t>十四、交通运输支出</t>
  </si>
  <si>
    <t>保障人民代表大会正常如期举行；保障人大主席团例行考察学习及调研工作正常进行；保障人大日常工作的正常开展</t>
  </si>
  <si>
    <t>做好农村大小村秸秆禁烧工作；对污染企业及污染源进行整治；定期对河道沟渠污染物及垃圾进行清理。建立和完善环境卫生监督管理机制，进一步提升环境卫生管理水平，建设和谐宜居环境，使居民健康生活水平得以提高。</t>
  </si>
  <si>
    <t>做好信访维稳日常工作；认真听取信访人员诉求，加强对信访人员的教育与正确引导；依法维护信访秩序，构建和谐稳定社会环境。</t>
  </si>
  <si>
    <t>完善道路交通安全警告警示标识及引导牌；加强道路交通安全宣传，提高群众交通安全意识；保障农村道路交通安全工作的正常开展。</t>
  </si>
  <si>
    <t>做好敬老院日常管理工作；做好敬老院农村集中供养五保人员饮食起居、健康卫生及心理疏导工作；提升敬老院管理体系；完善敬老院基层设施建设；做好农村五保供养生活补助资金的发放。</t>
  </si>
  <si>
    <t>确保非贫困村第一书记下得去、待得住、干得好并积极开展脱贫攻坚工作。</t>
  </si>
  <si>
    <t>全面掌握镇乡第二、第三产业的发展规模、结构和效益等情况，完善健全基本单位名录库及其数据库系统。</t>
  </si>
  <si>
    <t>收集、整理、分析统计资料，做好镇乡各种综合统计报表，满足各级部门对统计信息的需要。</t>
  </si>
  <si>
    <t>加大农村环境综合治理工作宣传，人居环境整治，建立完善环境卫生监督管理体制，做好河长制相关工作及各村（居）生活垃圾的收集、清运工作，提升镇乡整体形象。</t>
  </si>
  <si>
    <t>加大计划生育政策、公共卫生服务等宣传；加强阵地建设，巩固计划生育宣传氛围；计生主任业务培训，提高计生主任业务水平。加强计生协会组织机构建设，完善协会管理服务体系。</t>
  </si>
  <si>
    <t>加大政策宣传力度，做好征兵相关工作、森林管护工作、安全生产工作；制定应急管理预案，抓好应急管理相关工作落实。</t>
  </si>
  <si>
    <t>全面完成2019年贫困户预脱贫、巩固脱贫成果；完成贫困户土坯房改建工作；改善民生，营造和谐社会。</t>
  </si>
  <si>
    <t>紧密联系群众，加强健全群团组织机构，发挥群团桥梁纽带作用。</t>
  </si>
  <si>
    <t>加强党员思想政治教育，进一步提高农村基层党员队伍的思想政治素质、科技文化素质和带头致富、带领群众共同致富的能力，充分发挥共产党员先锋模范作用。</t>
  </si>
  <si>
    <t>项目说明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</si>
</sst>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color indexed="8"/>
      <name val="微软雅黑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horizontal="right"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showZeros="0" workbookViewId="0" topLeftCell="A1">
      <selection activeCell="D54" sqref="D54"/>
    </sheetView>
  </sheetViews>
  <sheetFormatPr defaultColWidth="9.00390625" defaultRowHeight="14.25"/>
  <cols>
    <col min="1" max="1" width="31.25390625" style="0" customWidth="1"/>
  </cols>
  <sheetData>
    <row r="3" ht="14.25">
      <c r="A3" t="s">
        <v>0</v>
      </c>
    </row>
    <row r="4" ht="14.25">
      <c r="A4" t="s">
        <v>1</v>
      </c>
    </row>
    <row r="5" ht="14.25">
      <c r="A5" t="s">
        <v>440</v>
      </c>
    </row>
    <row r="9" ht="14.25">
      <c r="A9" t="s">
        <v>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"/>
  <sheetViews>
    <sheetView showZeros="0" workbookViewId="0" topLeftCell="A1">
      <selection activeCell="D54" sqref="D54"/>
    </sheetView>
  </sheetViews>
  <sheetFormatPr defaultColWidth="9.00390625" defaultRowHeight="14.25"/>
  <sheetData>
    <row r="2" ht="14.25">
      <c r="H2" t="s">
        <v>398</v>
      </c>
    </row>
    <row r="3" ht="14.25">
      <c r="A3" t="s">
        <v>399</v>
      </c>
    </row>
    <row r="4" spans="1:8" ht="14.25">
      <c r="H4" t="s">
        <v>6</v>
      </c>
    </row>
    <row r="5" spans="1:6" ht="14.25">
      <c r="A5" t="s">
        <v>54</v>
      </c>
      <c r="F5" t="s">
        <v>401</v>
      </c>
    </row>
    <row r="6" spans="1:8" ht="14.25">
      <c r="A6" s="3" t="s">
        <v>65</v>
      </c>
      <c r="B6" s="3"/>
      <c r="C6" s="3"/>
      <c r="D6" s="3" t="s">
        <v>66</v>
      </c>
      <c r="E6" s="3" t="s">
        <v>184</v>
      </c>
      <c r="F6" s="3" t="s">
        <v>55</v>
      </c>
      <c r="G6" s="3" t="s">
        <v>180</v>
      </c>
      <c r="H6" s="3" t="s">
        <v>181</v>
      </c>
    </row>
    <row r="7" spans="1:8" ht="14.25">
      <c r="A7" s="3" t="s">
        <v>75</v>
      </c>
      <c r="B7" s="3" t="s">
        <v>76</v>
      </c>
      <c r="C7" s="3" t="s">
        <v>77</v>
      </c>
      <c r="D7" s="3"/>
      <c r="E7" s="3"/>
      <c r="F7" s="3"/>
      <c r="G7" s="3"/>
      <c r="H7" s="3"/>
    </row>
    <row r="8" spans="1:8" ht="14.25">
      <c r="A8" s="3"/>
      <c r="B8" s="3"/>
      <c r="C8" s="3"/>
      <c r="D8" s="3"/>
      <c r="E8" s="3"/>
      <c r="F8" s="3"/>
      <c r="G8" s="3"/>
      <c r="H8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showZeros="0" workbookViewId="0" topLeftCell="A1">
      <selection activeCell="D54" sqref="D54"/>
    </sheetView>
  </sheetViews>
  <sheetFormatPr defaultColWidth="9.00390625" defaultRowHeight="14.25"/>
  <cols>
    <col min="3" max="3" width="14.125" style="0" customWidth="1"/>
    <col min="6" max="6" width="20.625" style="0" customWidth="1"/>
    <col min="7" max="7" width="16.875" style="0" customWidth="1"/>
    <col min="8" max="8" width="14.50390625" style="0" customWidth="1"/>
  </cols>
  <sheetData>
    <row r="2" ht="14.25">
      <c r="H2" t="s">
        <v>402</v>
      </c>
    </row>
    <row r="3" ht="14.25">
      <c r="A3" t="s">
        <v>403</v>
      </c>
    </row>
    <row r="4" spans="1:8" ht="14.25">
      <c r="H4" t="s">
        <v>6</v>
      </c>
    </row>
    <row r="5" spans="1:8" ht="14.25">
      <c r="A5" s="3" t="s">
        <v>393</v>
      </c>
      <c r="B5" s="3" t="s">
        <v>394</v>
      </c>
      <c r="C5" s="3" t="s">
        <v>395</v>
      </c>
      <c r="D5" s="3"/>
      <c r="E5" s="3"/>
      <c r="F5" s="3"/>
      <c r="G5" s="3"/>
      <c r="H5" s="3"/>
    </row>
    <row r="6" spans="1:8" ht="14.25">
      <c r="A6" s="3"/>
      <c r="B6" s="3"/>
      <c r="C6" s="3" t="s">
        <v>55</v>
      </c>
      <c r="D6" s="3" t="s">
        <v>262</v>
      </c>
      <c r="E6" s="3" t="s">
        <v>396</v>
      </c>
      <c r="F6" s="3"/>
      <c r="G6" s="3"/>
      <c r="H6" s="3" t="s">
        <v>267</v>
      </c>
    </row>
    <row r="7" spans="1:8" ht="14.25">
      <c r="A7" s="3"/>
      <c r="B7" s="3"/>
      <c r="C7" s="3"/>
      <c r="D7" s="3"/>
      <c r="E7" s="3" t="s">
        <v>70</v>
      </c>
      <c r="F7" s="3" t="s">
        <v>397</v>
      </c>
      <c r="G7" s="3" t="s">
        <v>275</v>
      </c>
      <c r="H7" s="3"/>
    </row>
    <row r="8" spans="1:8" ht="14.25">
      <c r="A8" s="3"/>
      <c r="B8" s="3"/>
      <c r="C8" s="3"/>
      <c r="D8" s="3"/>
      <c r="E8" s="3"/>
      <c r="F8" s="3"/>
      <c r="G8" s="3"/>
      <c r="H8" s="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8"/>
  <sheetViews>
    <sheetView showZeros="0" workbookViewId="0" topLeftCell="A1">
      <selection activeCell="D54" sqref="D54"/>
    </sheetView>
  </sheetViews>
  <sheetFormatPr defaultColWidth="9.00390625" defaultRowHeight="14.25"/>
  <sheetData>
    <row r="2" ht="14.25">
      <c r="H2" t="s">
        <v>404</v>
      </c>
    </row>
    <row r="3" ht="14.25">
      <c r="A3" t="s">
        <v>405</v>
      </c>
    </row>
    <row r="4" spans="1:8" ht="14.25">
      <c r="H4" t="s">
        <v>6</v>
      </c>
    </row>
    <row r="5" spans="1:8" ht="14.25">
      <c r="A5" s="3" t="s">
        <v>54</v>
      </c>
      <c r="B5" s="3"/>
      <c r="C5" s="3"/>
      <c r="D5" s="3"/>
      <c r="E5" s="3"/>
      <c r="F5" s="3" t="s">
        <v>406</v>
      </c>
      <c r="G5" s="3"/>
      <c r="H5" s="3"/>
    </row>
    <row r="6" spans="1:8" ht="14.25">
      <c r="A6" s="3" t="s">
        <v>65</v>
      </c>
      <c r="B6" s="3"/>
      <c r="C6" s="3"/>
      <c r="D6" s="3" t="s">
        <v>66</v>
      </c>
      <c r="E6" s="3" t="s">
        <v>184</v>
      </c>
      <c r="F6" s="3" t="s">
        <v>55</v>
      </c>
      <c r="G6" s="3" t="s">
        <v>180</v>
      </c>
      <c r="H6" s="3" t="s">
        <v>181</v>
      </c>
    </row>
    <row r="7" spans="1:8" ht="14.25">
      <c r="A7" s="3" t="s">
        <v>75</v>
      </c>
      <c r="B7" s="3" t="s">
        <v>76</v>
      </c>
      <c r="C7" s="3" t="s">
        <v>77</v>
      </c>
      <c r="D7" s="3"/>
      <c r="E7" s="3"/>
      <c r="F7" s="3"/>
      <c r="G7" s="3"/>
      <c r="H7" s="3"/>
    </row>
    <row r="8" spans="1:8" ht="14.25">
      <c r="A8" s="3"/>
      <c r="B8" s="3"/>
      <c r="C8" s="3"/>
      <c r="D8" s="3"/>
      <c r="E8" s="3"/>
      <c r="F8" s="3"/>
      <c r="G8" s="3"/>
      <c r="H8" s="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23"/>
  <sheetViews>
    <sheetView showZeros="0" tabSelected="1" workbookViewId="0" topLeftCell="A1">
      <selection activeCell="D54" sqref="D54"/>
    </sheetView>
  </sheetViews>
  <sheetFormatPr defaultColWidth="9.00390625" defaultRowHeight="14.25"/>
  <cols>
    <col min="1" max="1" width="11.50390625" style="0" customWidth="1"/>
    <col min="2" max="2" width="12.125" style="0" customWidth="1"/>
    <col min="3" max="3" width="14.125" style="0" customWidth="1"/>
    <col min="4" max="4" width="41.25390625" style="0" customWidth="1"/>
    <col min="5" max="5" width="10.00390625" style="0" customWidth="1"/>
    <col min="6" max="6" width="8.375" style="0" customWidth="1"/>
    <col min="18" max="18" width="16.125" style="0" customWidth="1"/>
  </cols>
  <sheetData>
    <row r="3" spans="1:17" ht="14.25">
      <c r="A3" t="s">
        <v>439</v>
      </c>
      <c r="Q3" t="s">
        <v>407</v>
      </c>
    </row>
    <row r="4" ht="14.25">
      <c r="A4" t="s">
        <v>5</v>
      </c>
    </row>
    <row r="5" spans="1:17" ht="14.25">
      <c r="A5" t="s">
        <v>408</v>
      </c>
      <c r="Q5" t="s">
        <v>6</v>
      </c>
    </row>
    <row r="6" spans="1:18" ht="14.25">
      <c r="A6" t="s">
        <v>393</v>
      </c>
      <c r="B6" t="s">
        <v>394</v>
      </c>
      <c r="C6" t="s">
        <v>424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</row>
    <row r="7" spans="5:18" ht="14.25">
      <c r="E7" s="13"/>
      <c r="F7" s="1"/>
      <c r="G7" s="1"/>
      <c r="H7" s="1"/>
      <c r="I7" s="1"/>
      <c r="J7" s="1"/>
      <c r="K7" s="1"/>
      <c r="L7" s="13"/>
      <c r="M7" s="13"/>
      <c r="N7" s="13"/>
      <c r="O7" s="1"/>
      <c r="P7" s="1"/>
      <c r="Q7" s="2"/>
      <c r="R7" s="2"/>
    </row>
    <row r="8" spans="1:18" ht="14.25">
      <c r="A8" s="3"/>
      <c r="B8" s="3"/>
      <c r="C8" s="3"/>
      <c r="D8" s="3"/>
      <c r="E8" s="15" t="s">
        <v>425</v>
      </c>
      <c r="F8" s="15" t="s">
        <v>426</v>
      </c>
      <c r="G8" s="15"/>
      <c r="H8" s="15"/>
      <c r="I8" s="15"/>
      <c r="J8" s="15"/>
      <c r="K8" s="15"/>
      <c r="L8" s="15" t="s">
        <v>427</v>
      </c>
      <c r="M8" s="15" t="s">
        <v>60</v>
      </c>
      <c r="N8" s="15" t="s">
        <v>428</v>
      </c>
      <c r="O8" s="15" t="s">
        <v>429</v>
      </c>
      <c r="P8" s="15"/>
      <c r="Q8" s="16"/>
      <c r="R8" s="16"/>
    </row>
    <row r="9" spans="1:18" ht="14.25">
      <c r="A9" s="3" t="s">
        <v>78</v>
      </c>
      <c r="B9" s="3" t="s">
        <v>79</v>
      </c>
      <c r="C9" s="3"/>
      <c r="D9" s="10" t="s">
        <v>457</v>
      </c>
      <c r="E9" s="15"/>
      <c r="F9" s="4" t="s">
        <v>70</v>
      </c>
      <c r="G9" s="4" t="s">
        <v>430</v>
      </c>
      <c r="H9" s="4" t="s">
        <v>431</v>
      </c>
      <c r="I9" s="4" t="s">
        <v>432</v>
      </c>
      <c r="J9" s="4" t="s">
        <v>433</v>
      </c>
      <c r="K9" s="4" t="s">
        <v>434</v>
      </c>
      <c r="L9" s="15"/>
      <c r="M9" s="15"/>
      <c r="N9" s="15"/>
      <c r="O9" s="4" t="s">
        <v>435</v>
      </c>
      <c r="P9" s="4" t="s">
        <v>436</v>
      </c>
      <c r="Q9" s="5" t="s">
        <v>437</v>
      </c>
      <c r="R9" s="5" t="s">
        <v>438</v>
      </c>
    </row>
    <row r="10" spans="1:18" ht="36.75" customHeight="1">
      <c r="A10" s="3" t="s">
        <v>86</v>
      </c>
      <c r="B10" s="11" t="s">
        <v>409</v>
      </c>
      <c r="C10" s="12" t="s">
        <v>410</v>
      </c>
      <c r="D10" s="12" t="s">
        <v>443</v>
      </c>
      <c r="E10" s="6">
        <v>330</v>
      </c>
      <c r="F10" s="6">
        <v>330</v>
      </c>
      <c r="G10" s="6">
        <v>330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v>0</v>
      </c>
      <c r="R10" s="7">
        <v>0</v>
      </c>
    </row>
    <row r="11" spans="1:18" ht="73.5" customHeight="1">
      <c r="A11" s="3" t="s">
        <v>86</v>
      </c>
      <c r="B11" s="11" t="s">
        <v>409</v>
      </c>
      <c r="C11" s="12" t="s">
        <v>411</v>
      </c>
      <c r="D11" s="12" t="s">
        <v>444</v>
      </c>
      <c r="E11" s="6">
        <v>960</v>
      </c>
      <c r="F11" s="6">
        <v>960</v>
      </c>
      <c r="G11" s="6">
        <v>960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v>0</v>
      </c>
      <c r="R11" s="7">
        <v>0</v>
      </c>
    </row>
    <row r="12" spans="1:18" ht="36.75" customHeight="1">
      <c r="A12" s="3" t="s">
        <v>86</v>
      </c>
      <c r="B12" s="11" t="s">
        <v>409</v>
      </c>
      <c r="C12" s="12" t="s">
        <v>412</v>
      </c>
      <c r="D12" s="12" t="s">
        <v>445</v>
      </c>
      <c r="E12" s="6">
        <v>300</v>
      </c>
      <c r="F12" s="6">
        <v>300</v>
      </c>
      <c r="G12" s="6">
        <v>300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v>0</v>
      </c>
      <c r="R12" s="7">
        <v>0</v>
      </c>
    </row>
    <row r="13" spans="1:18" ht="48" customHeight="1">
      <c r="A13" s="3" t="s">
        <v>86</v>
      </c>
      <c r="B13" s="11" t="s">
        <v>409</v>
      </c>
      <c r="C13" s="12" t="s">
        <v>413</v>
      </c>
      <c r="D13" s="12" t="s">
        <v>446</v>
      </c>
      <c r="E13" s="6">
        <v>500</v>
      </c>
      <c r="F13" s="6">
        <v>500</v>
      </c>
      <c r="G13" s="6">
        <v>500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v>0</v>
      </c>
      <c r="R13" s="7">
        <v>0</v>
      </c>
    </row>
    <row r="14" spans="1:18" ht="53.25" customHeight="1">
      <c r="A14" s="3"/>
      <c r="B14" s="11" t="s">
        <v>409</v>
      </c>
      <c r="C14" s="12" t="s">
        <v>414</v>
      </c>
      <c r="D14" s="12" t="s">
        <v>447</v>
      </c>
      <c r="E14" s="6">
        <v>855</v>
      </c>
      <c r="F14" s="6">
        <v>855</v>
      </c>
      <c r="G14" s="6">
        <v>855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v>0</v>
      </c>
      <c r="R14" s="7">
        <v>0</v>
      </c>
    </row>
    <row r="15" spans="1:18" ht="36.75" customHeight="1">
      <c r="A15" s="3"/>
      <c r="B15" s="11" t="s">
        <v>409</v>
      </c>
      <c r="C15" s="12" t="s">
        <v>415</v>
      </c>
      <c r="D15" s="12" t="s">
        <v>448</v>
      </c>
      <c r="E15" s="6">
        <v>40</v>
      </c>
      <c r="F15" s="6">
        <v>40</v>
      </c>
      <c r="G15" s="6">
        <v>40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v>0</v>
      </c>
      <c r="R15" s="7">
        <v>0</v>
      </c>
    </row>
    <row r="16" spans="1:18" ht="36.75" customHeight="1">
      <c r="A16" s="3"/>
      <c r="B16" s="11" t="s">
        <v>409</v>
      </c>
      <c r="C16" s="12" t="s">
        <v>416</v>
      </c>
      <c r="D16" s="12" t="s">
        <v>449</v>
      </c>
      <c r="E16" s="6">
        <v>100</v>
      </c>
      <c r="F16" s="6">
        <v>100</v>
      </c>
      <c r="G16" s="6">
        <v>100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v>0</v>
      </c>
      <c r="R16" s="7">
        <v>0</v>
      </c>
    </row>
    <row r="17" spans="1:18" ht="36.75" customHeight="1">
      <c r="A17" s="3"/>
      <c r="B17" s="11" t="s">
        <v>409</v>
      </c>
      <c r="C17" s="12" t="s">
        <v>417</v>
      </c>
      <c r="D17" s="12" t="s">
        <v>450</v>
      </c>
      <c r="E17" s="6">
        <v>144</v>
      </c>
      <c r="F17" s="6">
        <v>144</v>
      </c>
      <c r="G17" s="6">
        <v>144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v>0</v>
      </c>
      <c r="R17" s="7">
        <v>0</v>
      </c>
    </row>
    <row r="18" spans="1:18" ht="36.75" customHeight="1">
      <c r="A18" s="3"/>
      <c r="B18" s="11" t="s">
        <v>409</v>
      </c>
      <c r="C18" s="12" t="s">
        <v>418</v>
      </c>
      <c r="D18" s="12" t="s">
        <v>451</v>
      </c>
      <c r="E18" s="6">
        <v>400</v>
      </c>
      <c r="F18" s="6">
        <v>400</v>
      </c>
      <c r="G18" s="6">
        <v>400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v>0</v>
      </c>
      <c r="R18" s="7">
        <v>0</v>
      </c>
    </row>
    <row r="19" spans="1:18" ht="36.75" customHeight="1">
      <c r="A19" s="3"/>
      <c r="B19" s="11" t="s">
        <v>409</v>
      </c>
      <c r="C19" s="12" t="s">
        <v>419</v>
      </c>
      <c r="D19" s="12" t="s">
        <v>452</v>
      </c>
      <c r="E19" s="6">
        <v>538</v>
      </c>
      <c r="F19" s="6">
        <v>538</v>
      </c>
      <c r="G19" s="6">
        <v>538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v>0</v>
      </c>
      <c r="R19" s="7">
        <v>0</v>
      </c>
    </row>
    <row r="20" spans="1:18" ht="36.75" customHeight="1">
      <c r="A20" s="3"/>
      <c r="B20" s="11" t="s">
        <v>409</v>
      </c>
      <c r="C20" s="12" t="s">
        <v>420</v>
      </c>
      <c r="D20" s="12" t="s">
        <v>453</v>
      </c>
      <c r="E20" s="6">
        <v>824</v>
      </c>
      <c r="F20" s="6">
        <v>824</v>
      </c>
      <c r="G20" s="6">
        <v>824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7">
        <v>0</v>
      </c>
    </row>
    <row r="21" spans="1:18" ht="36.75" customHeight="1">
      <c r="A21" s="3"/>
      <c r="B21" s="11" t="s">
        <v>409</v>
      </c>
      <c r="C21" s="12" t="s">
        <v>421</v>
      </c>
      <c r="D21" s="12" t="s">
        <v>454</v>
      </c>
      <c r="E21" s="7">
        <v>200</v>
      </c>
      <c r="F21" s="7">
        <v>200</v>
      </c>
      <c r="G21" s="7">
        <v>200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24.75" customHeight="1">
      <c r="A22" s="3"/>
      <c r="B22" s="11" t="s">
        <v>409</v>
      </c>
      <c r="C22" s="12" t="s">
        <v>422</v>
      </c>
      <c r="D22" s="12" t="s">
        <v>455</v>
      </c>
      <c r="E22" s="7">
        <v>200</v>
      </c>
      <c r="F22" s="7">
        <v>200</v>
      </c>
      <c r="G22" s="7">
        <v>200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8" ht="36.75" customHeight="1">
      <c r="A23" s="3"/>
      <c r="B23" s="11" t="s">
        <v>409</v>
      </c>
      <c r="C23" s="12" t="s">
        <v>423</v>
      </c>
      <c r="D23" s="12" t="s">
        <v>456</v>
      </c>
      <c r="E23" s="7">
        <v>122</v>
      </c>
      <c r="F23" s="7">
        <v>122</v>
      </c>
      <c r="G23" s="7">
        <v>122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</sheetData>
  <mergeCells count="12">
    <mergeCell ref="M6:M7"/>
    <mergeCell ref="N6:N7"/>
    <mergeCell ref="O6:R6"/>
    <mergeCell ref="E8:E9"/>
    <mergeCell ref="F8:K8"/>
    <mergeCell ref="L8:L9"/>
    <mergeCell ref="M8:M9"/>
    <mergeCell ref="N8:N9"/>
    <mergeCell ref="O8:R8"/>
    <mergeCell ref="E6:E7"/>
    <mergeCell ref="F6:K6"/>
    <mergeCell ref="L6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showZeros="0" workbookViewId="0" topLeftCell="A1">
      <selection activeCell="D54" sqref="D54"/>
    </sheetView>
  </sheetViews>
  <sheetFormatPr defaultColWidth="9.00390625" defaultRowHeight="14.25"/>
  <cols>
    <col min="1" max="1" width="28.625" style="0" customWidth="1"/>
    <col min="2" max="2" width="19.625" style="0" customWidth="1"/>
    <col min="3" max="3" width="27.875" style="0" customWidth="1"/>
    <col min="4" max="4" width="23.125" style="0" customWidth="1"/>
  </cols>
  <sheetData>
    <row r="2" ht="14.25">
      <c r="D2" t="s">
        <v>3</v>
      </c>
    </row>
    <row r="3" ht="14.25">
      <c r="A3" t="s">
        <v>4</v>
      </c>
    </row>
    <row r="4" spans="1:4" ht="14.25">
      <c r="A4" t="s">
        <v>5</v>
      </c>
      <c r="D4" t="s">
        <v>6</v>
      </c>
    </row>
    <row r="5" spans="1:3" ht="14.25">
      <c r="A5" t="s">
        <v>7</v>
      </c>
      <c r="C5" t="s">
        <v>8</v>
      </c>
    </row>
    <row r="6" spans="1:4" ht="14.25">
      <c r="A6" t="s">
        <v>9</v>
      </c>
      <c r="B6" t="s">
        <v>10</v>
      </c>
      <c r="C6" t="s">
        <v>9</v>
      </c>
      <c r="D6" t="s">
        <v>10</v>
      </c>
    </row>
    <row r="7" spans="1:4" ht="14.25">
      <c r="A7" t="s">
        <v>11</v>
      </c>
      <c r="B7">
        <v>88800.41</v>
      </c>
      <c r="C7" t="s">
        <v>12</v>
      </c>
      <c r="D7">
        <v>33357.29</v>
      </c>
    </row>
    <row r="8" spans="1:4" ht="14.25">
      <c r="A8" t="s">
        <v>13</v>
      </c>
      <c r="B8">
        <v>0</v>
      </c>
      <c r="C8" t="s">
        <v>14</v>
      </c>
      <c r="D8">
        <v>0</v>
      </c>
    </row>
    <row r="9" spans="1:4" ht="14.25">
      <c r="A9" t="s">
        <v>15</v>
      </c>
      <c r="B9">
        <v>0</v>
      </c>
      <c r="C9" t="s">
        <v>16</v>
      </c>
      <c r="D9">
        <v>0</v>
      </c>
    </row>
    <row r="10" spans="1:4" ht="14.25">
      <c r="A10" t="s">
        <v>17</v>
      </c>
      <c r="B10">
        <v>0</v>
      </c>
      <c r="C10" t="s">
        <v>18</v>
      </c>
      <c r="D10">
        <v>0</v>
      </c>
    </row>
    <row r="11" spans="1:4" ht="14.25">
      <c r="A11" t="s">
        <v>19</v>
      </c>
      <c r="B11">
        <v>0</v>
      </c>
      <c r="C11" t="s">
        <v>441</v>
      </c>
      <c r="D11">
        <v>112.85</v>
      </c>
    </row>
    <row r="12" spans="1:4" ht="14.25">
      <c r="A12" t="s">
        <v>20</v>
      </c>
      <c r="B12">
        <v>0</v>
      </c>
      <c r="C12" t="s">
        <v>21</v>
      </c>
      <c r="D12">
        <v>0</v>
      </c>
    </row>
    <row r="13" spans="3:4" ht="14.25">
      <c r="C13" t="s">
        <v>22</v>
      </c>
      <c r="D13">
        <v>0</v>
      </c>
    </row>
    <row r="14" spans="3:4" ht="14.25">
      <c r="C14" t="s">
        <v>23</v>
      </c>
      <c r="D14">
        <v>15353.56</v>
      </c>
    </row>
    <row r="15" spans="3:4" ht="14.25">
      <c r="C15" t="s">
        <v>24</v>
      </c>
      <c r="D15">
        <v>0</v>
      </c>
    </row>
    <row r="16" spans="3:4" ht="14.25">
      <c r="C16" t="s">
        <v>25</v>
      </c>
      <c r="D16">
        <v>1892.83</v>
      </c>
    </row>
    <row r="17" spans="3:4" ht="14.25">
      <c r="C17" t="s">
        <v>26</v>
      </c>
      <c r="D17">
        <v>1360</v>
      </c>
    </row>
    <row r="18" spans="3:4" ht="14.25">
      <c r="C18" t="s">
        <v>27</v>
      </c>
      <c r="D18">
        <v>1364</v>
      </c>
    </row>
    <row r="19" spans="3:4" ht="14.25">
      <c r="C19" t="s">
        <v>28</v>
      </c>
      <c r="D19">
        <v>32429.04</v>
      </c>
    </row>
    <row r="20" spans="3:4" ht="14.25">
      <c r="C20" t="s">
        <v>442</v>
      </c>
      <c r="D20">
        <v>500</v>
      </c>
    </row>
    <row r="21" spans="3:4" ht="14.25">
      <c r="C21" t="s">
        <v>29</v>
      </c>
      <c r="D21">
        <v>0</v>
      </c>
    </row>
    <row r="22" spans="3:4" ht="14.25">
      <c r="C22" t="s">
        <v>30</v>
      </c>
      <c r="D22">
        <v>0</v>
      </c>
    </row>
    <row r="23" spans="3:4" ht="14.25">
      <c r="C23" t="s">
        <v>31</v>
      </c>
      <c r="D23">
        <v>0</v>
      </c>
    </row>
    <row r="24" spans="3:4" ht="14.25">
      <c r="C24" t="s">
        <v>32</v>
      </c>
      <c r="D24">
        <v>0</v>
      </c>
    </row>
    <row r="25" spans="3:4" ht="14.25">
      <c r="C25" t="s">
        <v>33</v>
      </c>
      <c r="D25">
        <v>0</v>
      </c>
    </row>
    <row r="26" spans="3:4" ht="14.25">
      <c r="C26" t="s">
        <v>34</v>
      </c>
      <c r="D26">
        <v>2430.84</v>
      </c>
    </row>
    <row r="27" spans="3:4" ht="14.25">
      <c r="C27" t="s">
        <v>35</v>
      </c>
      <c r="D27">
        <v>0</v>
      </c>
    </row>
    <row r="28" spans="3:4" ht="14.25">
      <c r="C28" t="s">
        <v>36</v>
      </c>
      <c r="D28">
        <v>0</v>
      </c>
    </row>
    <row r="29" spans="3:4" ht="14.25">
      <c r="C29" t="s">
        <v>37</v>
      </c>
      <c r="D29">
        <v>0</v>
      </c>
    </row>
    <row r="30" spans="3:4" ht="14.25">
      <c r="C30" t="s">
        <v>38</v>
      </c>
      <c r="D30">
        <v>0</v>
      </c>
    </row>
    <row r="31" spans="3:4" ht="14.25">
      <c r="C31" t="s">
        <v>39</v>
      </c>
      <c r="D31">
        <v>0</v>
      </c>
    </row>
    <row r="32" spans="3:4" ht="14.25">
      <c r="C32" t="s">
        <v>40</v>
      </c>
      <c r="D32">
        <v>0</v>
      </c>
    </row>
    <row r="33" spans="3:4" ht="14.25">
      <c r="C33" t="s">
        <v>41</v>
      </c>
      <c r="D33">
        <v>0</v>
      </c>
    </row>
    <row r="34" spans="3:4" ht="14.25">
      <c r="C34" t="s">
        <v>42</v>
      </c>
      <c r="D34">
        <v>0</v>
      </c>
    </row>
    <row r="35" spans="1:4" ht="14.25">
      <c r="A35" t="s">
        <v>43</v>
      </c>
      <c r="B35">
        <f>SUM(B7:B34)</f>
        <v>88800.41</v>
      </c>
      <c r="C35" t="s">
        <v>44</v>
      </c>
      <c r="D35">
        <f>SUM(D7:D34)</f>
        <v>88800.41</v>
      </c>
    </row>
    <row r="36" spans="1:3" ht="14.25">
      <c r="A36" t="s">
        <v>45</v>
      </c>
      <c r="B36">
        <v>0</v>
      </c>
      <c r="C36" t="s">
        <v>46</v>
      </c>
    </row>
    <row r="37" spans="1:7" ht="14.25">
      <c r="A37" t="s">
        <v>47</v>
      </c>
      <c r="B37">
        <v>0</v>
      </c>
      <c r="C37" t="s">
        <v>48</v>
      </c>
      <c r="G37" t="s">
        <v>0</v>
      </c>
    </row>
    <row r="38" ht="14.25">
      <c r="C38" t="s">
        <v>49</v>
      </c>
    </row>
    <row r="40" spans="1:4" ht="14.25">
      <c r="A40" t="s">
        <v>50</v>
      </c>
      <c r="B40">
        <f>SUM(B35,B36,B37)</f>
        <v>88800.41</v>
      </c>
      <c r="C40" t="s">
        <v>51</v>
      </c>
      <c r="D40">
        <f>D35</f>
        <v>88800.41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6"/>
  <sheetViews>
    <sheetView showZeros="0" workbookViewId="0" topLeftCell="A1">
      <selection activeCell="D54" sqref="D54"/>
    </sheetView>
  </sheetViews>
  <sheetFormatPr defaultColWidth="9.00390625" defaultRowHeight="14.25"/>
  <cols>
    <col min="5" max="5" width="26.875" style="0" customWidth="1"/>
    <col min="8" max="8" width="11.50390625" style="0" customWidth="1"/>
  </cols>
  <sheetData>
    <row r="2" ht="14.25">
      <c r="T2" t="s">
        <v>52</v>
      </c>
    </row>
    <row r="3" ht="14.25">
      <c r="A3" t="s">
        <v>53</v>
      </c>
    </row>
    <row r="4" spans="1:20" ht="14.25">
      <c r="A4" t="s">
        <v>5</v>
      </c>
      <c r="T4" t="s">
        <v>6</v>
      </c>
    </row>
    <row r="5" spans="1:20" ht="14.25">
      <c r="A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M5" t="s">
        <v>61</v>
      </c>
      <c r="N5" t="s">
        <v>62</v>
      </c>
      <c r="S5" t="s">
        <v>63</v>
      </c>
      <c r="T5" t="s">
        <v>64</v>
      </c>
    </row>
    <row r="6" spans="1:18" ht="14.25">
      <c r="A6" t="s">
        <v>65</v>
      </c>
      <c r="D6" t="s">
        <v>66</v>
      </c>
      <c r="E6" t="s">
        <v>67</v>
      </c>
      <c r="K6" t="s">
        <v>68</v>
      </c>
      <c r="L6" t="s">
        <v>69</v>
      </c>
      <c r="N6" t="s">
        <v>70</v>
      </c>
      <c r="O6" t="s">
        <v>71</v>
      </c>
      <c r="P6" t="s">
        <v>72</v>
      </c>
      <c r="Q6" t="s">
        <v>73</v>
      </c>
      <c r="R6" t="s">
        <v>74</v>
      </c>
    </row>
    <row r="7" spans="1:3" ht="14.25">
      <c r="A7" t="s">
        <v>75</v>
      </c>
      <c r="B7" t="s">
        <v>76</v>
      </c>
      <c r="C7" t="s">
        <v>77</v>
      </c>
    </row>
    <row r="8" spans="5:20" ht="14.25">
      <c r="E8" t="s">
        <v>55</v>
      </c>
      <c r="F8">
        <v>88800.41</v>
      </c>
      <c r="G8">
        <v>0</v>
      </c>
      <c r="H8">
        <v>88800.41</v>
      </c>
      <c r="I8">
        <v>0</v>
      </c>
      <c r="J8">
        <f aca="true" t="shared" si="0" ref="J8:J39">J8</f>
        <v>0</v>
      </c>
      <c r="K8">
        <v>0</v>
      </c>
      <c r="L8">
        <v>0</v>
      </c>
      <c r="M8">
        <v>0</v>
      </c>
      <c r="N8">
        <f aca="true" t="shared" si="1" ref="N8:N39">O8+P8+Q8+R8</f>
        <v>0</v>
      </c>
      <c r="O8">
        <f aca="true" t="shared" si="2" ref="O8:Q27">O8</f>
        <v>0</v>
      </c>
      <c r="P8">
        <f t="shared" si="2"/>
        <v>0</v>
      </c>
      <c r="Q8">
        <f t="shared" si="2"/>
        <v>0</v>
      </c>
      <c r="R8">
        <f aca="true" t="shared" si="3" ref="R8:R39">N8</f>
        <v>0</v>
      </c>
      <c r="S8">
        <v>0</v>
      </c>
      <c r="T8">
        <f aca="true" t="shared" si="4" ref="T8:T39">T8</f>
        <v>0</v>
      </c>
    </row>
    <row r="9" spans="4:20" ht="14.25">
      <c r="D9" t="s">
        <v>78</v>
      </c>
      <c r="E9" t="s">
        <v>79</v>
      </c>
      <c r="F9">
        <v>88800.41</v>
      </c>
      <c r="G9">
        <v>0</v>
      </c>
      <c r="H9">
        <v>88800.41</v>
      </c>
      <c r="I9">
        <v>0</v>
      </c>
      <c r="J9">
        <f t="shared" si="0"/>
        <v>0</v>
      </c>
      <c r="K9">
        <v>0</v>
      </c>
      <c r="L9">
        <v>0</v>
      </c>
      <c r="M9">
        <v>0</v>
      </c>
      <c r="N9">
        <f t="shared" si="1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3"/>
        <v>0</v>
      </c>
      <c r="S9">
        <v>0</v>
      </c>
      <c r="T9">
        <f t="shared" si="4"/>
        <v>0</v>
      </c>
    </row>
    <row r="10" spans="1:20" ht="14.25">
      <c r="A10" t="s">
        <v>80</v>
      </c>
      <c r="E10" t="s">
        <v>81</v>
      </c>
      <c r="F10">
        <v>33357.29</v>
      </c>
      <c r="G10">
        <v>0</v>
      </c>
      <c r="H10">
        <v>33357.29</v>
      </c>
      <c r="I10">
        <v>0</v>
      </c>
      <c r="J10">
        <f t="shared" si="0"/>
        <v>0</v>
      </c>
      <c r="K10">
        <v>0</v>
      </c>
      <c r="L10">
        <v>0</v>
      </c>
      <c r="M10">
        <v>0</v>
      </c>
      <c r="N10">
        <f t="shared" si="1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3"/>
        <v>0</v>
      </c>
      <c r="S10">
        <v>0</v>
      </c>
      <c r="T10">
        <f t="shared" si="4"/>
        <v>0</v>
      </c>
    </row>
    <row r="11" spans="2:20" ht="14.25">
      <c r="B11" t="s">
        <v>82</v>
      </c>
      <c r="E11" t="s">
        <v>83</v>
      </c>
      <c r="F11">
        <v>1398.21</v>
      </c>
      <c r="G11">
        <v>0</v>
      </c>
      <c r="H11">
        <v>1398.21</v>
      </c>
      <c r="I11">
        <v>0</v>
      </c>
      <c r="J11">
        <f t="shared" si="0"/>
        <v>0</v>
      </c>
      <c r="K11">
        <v>0</v>
      </c>
      <c r="L11">
        <v>0</v>
      </c>
      <c r="M11">
        <v>0</v>
      </c>
      <c r="N11">
        <f t="shared" si="1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3"/>
        <v>0</v>
      </c>
      <c r="S11">
        <v>0</v>
      </c>
      <c r="T11">
        <f t="shared" si="4"/>
        <v>0</v>
      </c>
    </row>
    <row r="12" spans="1:20" ht="14.25">
      <c r="A12" t="s">
        <v>84</v>
      </c>
      <c r="B12" t="s">
        <v>85</v>
      </c>
      <c r="C12" t="s">
        <v>82</v>
      </c>
      <c r="D12" t="s">
        <v>86</v>
      </c>
      <c r="E12" t="s">
        <v>87</v>
      </c>
      <c r="F12">
        <v>1068.21</v>
      </c>
      <c r="G12">
        <v>0</v>
      </c>
      <c r="H12">
        <v>1068.21</v>
      </c>
      <c r="I12">
        <v>0</v>
      </c>
      <c r="J12">
        <f t="shared" si="0"/>
        <v>0</v>
      </c>
      <c r="K12">
        <v>0</v>
      </c>
      <c r="L12">
        <v>0</v>
      </c>
      <c r="M12">
        <v>0</v>
      </c>
      <c r="N12">
        <f t="shared" si="1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3"/>
        <v>0</v>
      </c>
      <c r="S12">
        <v>0</v>
      </c>
      <c r="T12">
        <f t="shared" si="4"/>
        <v>0</v>
      </c>
    </row>
    <row r="13" spans="1:20" ht="14.25">
      <c r="A13" t="s">
        <v>84</v>
      </c>
      <c r="B13" t="s">
        <v>85</v>
      </c>
      <c r="C13" t="s">
        <v>88</v>
      </c>
      <c r="D13" t="s">
        <v>86</v>
      </c>
      <c r="E13" t="s">
        <v>89</v>
      </c>
      <c r="F13">
        <v>330</v>
      </c>
      <c r="G13">
        <v>0</v>
      </c>
      <c r="H13">
        <v>330</v>
      </c>
      <c r="I13">
        <v>0</v>
      </c>
      <c r="J13">
        <f t="shared" si="0"/>
        <v>0</v>
      </c>
      <c r="K13">
        <v>0</v>
      </c>
      <c r="L13">
        <v>0</v>
      </c>
      <c r="M13">
        <v>0</v>
      </c>
      <c r="N13">
        <f t="shared" si="1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3"/>
        <v>0</v>
      </c>
      <c r="S13">
        <v>0</v>
      </c>
      <c r="T13">
        <f t="shared" si="4"/>
        <v>0</v>
      </c>
    </row>
    <row r="14" spans="2:20" ht="14.25">
      <c r="B14" t="s">
        <v>90</v>
      </c>
      <c r="E14" t="s">
        <v>91</v>
      </c>
      <c r="F14">
        <v>28582.34</v>
      </c>
      <c r="G14">
        <v>0</v>
      </c>
      <c r="H14">
        <v>28582.34</v>
      </c>
      <c r="I14">
        <v>0</v>
      </c>
      <c r="J14">
        <f t="shared" si="0"/>
        <v>0</v>
      </c>
      <c r="K14">
        <v>0</v>
      </c>
      <c r="L14">
        <v>0</v>
      </c>
      <c r="M14">
        <v>0</v>
      </c>
      <c r="N14">
        <f t="shared" si="1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3"/>
        <v>0</v>
      </c>
      <c r="S14">
        <v>0</v>
      </c>
      <c r="T14">
        <f t="shared" si="4"/>
        <v>0</v>
      </c>
    </row>
    <row r="15" spans="1:20" ht="14.25">
      <c r="A15" t="s">
        <v>84</v>
      </c>
      <c r="B15" t="s">
        <v>92</v>
      </c>
      <c r="C15" t="s">
        <v>82</v>
      </c>
      <c r="D15" t="s">
        <v>86</v>
      </c>
      <c r="E15" t="s">
        <v>87</v>
      </c>
      <c r="F15">
        <v>27458.74</v>
      </c>
      <c r="G15">
        <v>0</v>
      </c>
      <c r="H15">
        <v>27458.74</v>
      </c>
      <c r="I15">
        <v>0</v>
      </c>
      <c r="J15">
        <f t="shared" si="0"/>
        <v>0</v>
      </c>
      <c r="K15">
        <v>0</v>
      </c>
      <c r="L15">
        <v>0</v>
      </c>
      <c r="M15">
        <v>0</v>
      </c>
      <c r="N15">
        <f t="shared" si="1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3"/>
        <v>0</v>
      </c>
      <c r="S15">
        <v>0</v>
      </c>
      <c r="T15">
        <f t="shared" si="4"/>
        <v>0</v>
      </c>
    </row>
    <row r="16" spans="1:20" ht="14.25">
      <c r="A16" t="s">
        <v>84</v>
      </c>
      <c r="B16" t="s">
        <v>92</v>
      </c>
      <c r="C16" t="s">
        <v>93</v>
      </c>
      <c r="D16" t="s">
        <v>86</v>
      </c>
      <c r="E16" t="s">
        <v>94</v>
      </c>
      <c r="F16">
        <v>823.6</v>
      </c>
      <c r="G16">
        <v>0</v>
      </c>
      <c r="H16">
        <v>823.6</v>
      </c>
      <c r="I16">
        <v>0</v>
      </c>
      <c r="J16">
        <f t="shared" si="0"/>
        <v>0</v>
      </c>
      <c r="K16">
        <v>0</v>
      </c>
      <c r="L16">
        <v>0</v>
      </c>
      <c r="M16">
        <v>0</v>
      </c>
      <c r="N16">
        <f t="shared" si="1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3"/>
        <v>0</v>
      </c>
      <c r="S16">
        <v>0</v>
      </c>
      <c r="T16">
        <f t="shared" si="4"/>
        <v>0</v>
      </c>
    </row>
    <row r="17" spans="1:20" ht="14.25">
      <c r="A17" t="s">
        <v>84</v>
      </c>
      <c r="B17" t="s">
        <v>92</v>
      </c>
      <c r="C17" t="s">
        <v>95</v>
      </c>
      <c r="D17" t="s">
        <v>86</v>
      </c>
      <c r="E17" t="s">
        <v>96</v>
      </c>
      <c r="F17">
        <v>300</v>
      </c>
      <c r="G17">
        <v>0</v>
      </c>
      <c r="H17">
        <v>300</v>
      </c>
      <c r="I17">
        <v>0</v>
      </c>
      <c r="J17">
        <f t="shared" si="0"/>
        <v>0</v>
      </c>
      <c r="K17">
        <v>0</v>
      </c>
      <c r="L17">
        <v>0</v>
      </c>
      <c r="M17">
        <v>0</v>
      </c>
      <c r="N17">
        <f t="shared" si="1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 t="shared" si="3"/>
        <v>0</v>
      </c>
      <c r="S17">
        <v>0</v>
      </c>
      <c r="T17">
        <f t="shared" si="4"/>
        <v>0</v>
      </c>
    </row>
    <row r="18" spans="2:20" ht="14.25">
      <c r="B18" t="s">
        <v>97</v>
      </c>
      <c r="E18" t="s">
        <v>98</v>
      </c>
      <c r="F18">
        <v>244</v>
      </c>
      <c r="G18">
        <v>0</v>
      </c>
      <c r="H18">
        <v>244</v>
      </c>
      <c r="I18">
        <v>0</v>
      </c>
      <c r="J18">
        <f t="shared" si="0"/>
        <v>0</v>
      </c>
      <c r="K18">
        <v>0</v>
      </c>
      <c r="L18">
        <v>0</v>
      </c>
      <c r="M18">
        <v>0</v>
      </c>
      <c r="N18">
        <f t="shared" si="1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3"/>
        <v>0</v>
      </c>
      <c r="S18">
        <v>0</v>
      </c>
      <c r="T18">
        <f t="shared" si="4"/>
        <v>0</v>
      </c>
    </row>
    <row r="19" spans="1:20" ht="14.25">
      <c r="A19" t="s">
        <v>84</v>
      </c>
      <c r="B19" t="s">
        <v>99</v>
      </c>
      <c r="C19" t="s">
        <v>100</v>
      </c>
      <c r="D19" t="s">
        <v>86</v>
      </c>
      <c r="E19" t="s">
        <v>101</v>
      </c>
      <c r="F19">
        <v>100</v>
      </c>
      <c r="G19">
        <v>0</v>
      </c>
      <c r="H19">
        <v>100</v>
      </c>
      <c r="I19">
        <v>0</v>
      </c>
      <c r="J19">
        <f t="shared" si="0"/>
        <v>0</v>
      </c>
      <c r="K19">
        <v>0</v>
      </c>
      <c r="L19">
        <v>0</v>
      </c>
      <c r="M19">
        <v>0</v>
      </c>
      <c r="N19">
        <f t="shared" si="1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3"/>
        <v>0</v>
      </c>
      <c r="S19">
        <v>0</v>
      </c>
      <c r="T19">
        <f t="shared" si="4"/>
        <v>0</v>
      </c>
    </row>
    <row r="20" spans="1:20" ht="14.25">
      <c r="A20" t="s">
        <v>84</v>
      </c>
      <c r="B20" t="s">
        <v>99</v>
      </c>
      <c r="C20" t="s">
        <v>95</v>
      </c>
      <c r="D20" t="s">
        <v>86</v>
      </c>
      <c r="E20" t="s">
        <v>102</v>
      </c>
      <c r="F20">
        <v>144</v>
      </c>
      <c r="G20">
        <v>0</v>
      </c>
      <c r="H20">
        <v>144</v>
      </c>
      <c r="I20">
        <v>0</v>
      </c>
      <c r="J20">
        <f t="shared" si="0"/>
        <v>0</v>
      </c>
      <c r="K20">
        <v>0</v>
      </c>
      <c r="L20">
        <v>0</v>
      </c>
      <c r="M20">
        <v>0</v>
      </c>
      <c r="N20">
        <f t="shared" si="1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3"/>
        <v>0</v>
      </c>
      <c r="S20">
        <v>0</v>
      </c>
      <c r="T20">
        <f t="shared" si="4"/>
        <v>0</v>
      </c>
    </row>
    <row r="21" spans="2:20" ht="14.25">
      <c r="B21" t="s">
        <v>103</v>
      </c>
      <c r="E21" t="s">
        <v>104</v>
      </c>
      <c r="F21">
        <v>52.8</v>
      </c>
      <c r="G21">
        <v>0</v>
      </c>
      <c r="H21">
        <v>52.8</v>
      </c>
      <c r="I21">
        <v>0</v>
      </c>
      <c r="J21">
        <f t="shared" si="0"/>
        <v>0</v>
      </c>
      <c r="K21">
        <v>0</v>
      </c>
      <c r="L21">
        <v>0</v>
      </c>
      <c r="M21">
        <v>0</v>
      </c>
      <c r="N21">
        <f t="shared" si="1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3"/>
        <v>0</v>
      </c>
      <c r="S21">
        <v>0</v>
      </c>
      <c r="T21">
        <f t="shared" si="4"/>
        <v>0</v>
      </c>
    </row>
    <row r="22" spans="1:20" ht="14.25">
      <c r="A22" t="s">
        <v>84</v>
      </c>
      <c r="B22" t="s">
        <v>105</v>
      </c>
      <c r="C22" t="s">
        <v>82</v>
      </c>
      <c r="D22" t="s">
        <v>86</v>
      </c>
      <c r="E22" t="s">
        <v>87</v>
      </c>
      <c r="F22">
        <v>52.8</v>
      </c>
      <c r="G22">
        <v>0</v>
      </c>
      <c r="H22">
        <v>52.8</v>
      </c>
      <c r="I22">
        <v>0</v>
      </c>
      <c r="J22">
        <f t="shared" si="0"/>
        <v>0</v>
      </c>
      <c r="K22">
        <v>0</v>
      </c>
      <c r="L22">
        <v>0</v>
      </c>
      <c r="M22">
        <v>0</v>
      </c>
      <c r="N22">
        <f t="shared" si="1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3"/>
        <v>0</v>
      </c>
      <c r="S22">
        <v>0</v>
      </c>
      <c r="T22">
        <f t="shared" si="4"/>
        <v>0</v>
      </c>
    </row>
    <row r="23" spans="2:20" ht="14.25">
      <c r="B23" t="s">
        <v>106</v>
      </c>
      <c r="E23" t="s">
        <v>107</v>
      </c>
      <c r="F23">
        <v>200</v>
      </c>
      <c r="G23">
        <v>0</v>
      </c>
      <c r="H23">
        <v>200</v>
      </c>
      <c r="I23">
        <v>0</v>
      </c>
      <c r="J23">
        <f t="shared" si="0"/>
        <v>0</v>
      </c>
      <c r="K23">
        <v>0</v>
      </c>
      <c r="L23">
        <v>0</v>
      </c>
      <c r="M23">
        <v>0</v>
      </c>
      <c r="N23">
        <f t="shared" si="1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 t="shared" si="3"/>
        <v>0</v>
      </c>
      <c r="S23">
        <v>0</v>
      </c>
      <c r="T23">
        <f t="shared" si="4"/>
        <v>0</v>
      </c>
    </row>
    <row r="24" spans="1:20" ht="14.25">
      <c r="A24" t="s">
        <v>84</v>
      </c>
      <c r="B24" t="s">
        <v>108</v>
      </c>
      <c r="C24" t="s">
        <v>93</v>
      </c>
      <c r="D24" t="s">
        <v>86</v>
      </c>
      <c r="E24" t="s">
        <v>94</v>
      </c>
      <c r="F24">
        <v>200</v>
      </c>
      <c r="G24">
        <v>0</v>
      </c>
      <c r="H24">
        <v>200</v>
      </c>
      <c r="I24">
        <v>0</v>
      </c>
      <c r="J24">
        <f t="shared" si="0"/>
        <v>0</v>
      </c>
      <c r="K24">
        <v>0</v>
      </c>
      <c r="L24">
        <v>0</v>
      </c>
      <c r="M24">
        <v>0</v>
      </c>
      <c r="N24">
        <f t="shared" si="1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3"/>
        <v>0</v>
      </c>
      <c r="S24">
        <v>0</v>
      </c>
      <c r="T24">
        <f t="shared" si="4"/>
        <v>0</v>
      </c>
    </row>
    <row r="25" spans="2:20" ht="14.25">
      <c r="B25" t="s">
        <v>109</v>
      </c>
      <c r="E25" t="s">
        <v>110</v>
      </c>
      <c r="F25">
        <v>2879.94</v>
      </c>
      <c r="G25">
        <v>0</v>
      </c>
      <c r="H25">
        <v>2879.94</v>
      </c>
      <c r="I25">
        <v>0</v>
      </c>
      <c r="J25">
        <f t="shared" si="0"/>
        <v>0</v>
      </c>
      <c r="K25">
        <v>0</v>
      </c>
      <c r="L25">
        <v>0</v>
      </c>
      <c r="M25">
        <v>0</v>
      </c>
      <c r="N25">
        <f t="shared" si="1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3"/>
        <v>0</v>
      </c>
      <c r="S25">
        <v>0</v>
      </c>
      <c r="T25">
        <f t="shared" si="4"/>
        <v>0</v>
      </c>
    </row>
    <row r="26" spans="1:20" ht="14.25">
      <c r="A26" t="s">
        <v>84</v>
      </c>
      <c r="B26" t="s">
        <v>111</v>
      </c>
      <c r="C26" t="s">
        <v>82</v>
      </c>
      <c r="D26" t="s">
        <v>86</v>
      </c>
      <c r="E26" t="s">
        <v>87</v>
      </c>
      <c r="F26">
        <v>2757.94</v>
      </c>
      <c r="G26">
        <v>0</v>
      </c>
      <c r="H26">
        <v>2757.94</v>
      </c>
      <c r="I26">
        <v>0</v>
      </c>
      <c r="J26">
        <f t="shared" si="0"/>
        <v>0</v>
      </c>
      <c r="K26">
        <v>0</v>
      </c>
      <c r="L26">
        <v>0</v>
      </c>
      <c r="M26">
        <v>0</v>
      </c>
      <c r="N26">
        <f t="shared" si="1"/>
        <v>0</v>
      </c>
      <c r="O26">
        <f t="shared" si="2"/>
        <v>0</v>
      </c>
      <c r="P26">
        <f t="shared" si="2"/>
        <v>0</v>
      </c>
      <c r="Q26">
        <f t="shared" si="2"/>
        <v>0</v>
      </c>
      <c r="R26">
        <f t="shared" si="3"/>
        <v>0</v>
      </c>
      <c r="S26">
        <v>0</v>
      </c>
      <c r="T26">
        <f t="shared" si="4"/>
        <v>0</v>
      </c>
    </row>
    <row r="27" spans="1:20" ht="14.25">
      <c r="A27" t="s">
        <v>84</v>
      </c>
      <c r="B27" t="s">
        <v>111</v>
      </c>
      <c r="C27" t="s">
        <v>93</v>
      </c>
      <c r="D27" t="s">
        <v>86</v>
      </c>
      <c r="E27" t="s">
        <v>94</v>
      </c>
      <c r="F27">
        <v>122</v>
      </c>
      <c r="G27">
        <v>0</v>
      </c>
      <c r="H27">
        <v>122</v>
      </c>
      <c r="I27">
        <v>0</v>
      </c>
      <c r="J27">
        <f t="shared" si="0"/>
        <v>0</v>
      </c>
      <c r="K27">
        <v>0</v>
      </c>
      <c r="L27">
        <v>0</v>
      </c>
      <c r="M27">
        <v>0</v>
      </c>
      <c r="N27">
        <f t="shared" si="1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3"/>
        <v>0</v>
      </c>
      <c r="S27">
        <v>0</v>
      </c>
      <c r="T27">
        <f t="shared" si="4"/>
        <v>0</v>
      </c>
    </row>
    <row r="28" spans="1:20" ht="14.25">
      <c r="A28" t="s">
        <v>112</v>
      </c>
      <c r="E28" t="s">
        <v>113</v>
      </c>
      <c r="F28">
        <v>112.85</v>
      </c>
      <c r="G28">
        <v>0</v>
      </c>
      <c r="H28">
        <v>112.85</v>
      </c>
      <c r="I28">
        <v>0</v>
      </c>
      <c r="J28">
        <f t="shared" si="0"/>
        <v>0</v>
      </c>
      <c r="K28">
        <v>0</v>
      </c>
      <c r="L28">
        <v>0</v>
      </c>
      <c r="M28">
        <v>0</v>
      </c>
      <c r="N28">
        <f t="shared" si="1"/>
        <v>0</v>
      </c>
      <c r="O28">
        <f aca="true" t="shared" si="5" ref="O28:Q47">O28</f>
        <v>0</v>
      </c>
      <c r="P28">
        <f t="shared" si="5"/>
        <v>0</v>
      </c>
      <c r="Q28">
        <f t="shared" si="5"/>
        <v>0</v>
      </c>
      <c r="R28">
        <f t="shared" si="3"/>
        <v>0</v>
      </c>
      <c r="S28">
        <v>0</v>
      </c>
      <c r="T28">
        <f t="shared" si="4"/>
        <v>0</v>
      </c>
    </row>
    <row r="29" spans="2:20" ht="14.25">
      <c r="B29" t="s">
        <v>95</v>
      </c>
      <c r="E29" t="s">
        <v>114</v>
      </c>
      <c r="F29">
        <v>112.85</v>
      </c>
      <c r="G29">
        <v>0</v>
      </c>
      <c r="H29">
        <v>112.85</v>
      </c>
      <c r="I29">
        <v>0</v>
      </c>
      <c r="J29">
        <f t="shared" si="0"/>
        <v>0</v>
      </c>
      <c r="K29">
        <v>0</v>
      </c>
      <c r="L29">
        <v>0</v>
      </c>
      <c r="M29">
        <v>0</v>
      </c>
      <c r="N29">
        <f t="shared" si="1"/>
        <v>0</v>
      </c>
      <c r="O29">
        <f t="shared" si="5"/>
        <v>0</v>
      </c>
      <c r="P29">
        <f t="shared" si="5"/>
        <v>0</v>
      </c>
      <c r="Q29">
        <f t="shared" si="5"/>
        <v>0</v>
      </c>
      <c r="R29">
        <f t="shared" si="3"/>
        <v>0</v>
      </c>
      <c r="S29">
        <v>0</v>
      </c>
      <c r="T29">
        <f t="shared" si="4"/>
        <v>0</v>
      </c>
    </row>
    <row r="30" spans="1:20" ht="14.25">
      <c r="A30" t="s">
        <v>115</v>
      </c>
      <c r="B30" t="s">
        <v>116</v>
      </c>
      <c r="C30" t="s">
        <v>90</v>
      </c>
      <c r="D30" t="s">
        <v>86</v>
      </c>
      <c r="E30" t="s">
        <v>117</v>
      </c>
      <c r="F30">
        <v>112.85</v>
      </c>
      <c r="G30">
        <v>0</v>
      </c>
      <c r="H30">
        <v>112.85</v>
      </c>
      <c r="I30">
        <v>0</v>
      </c>
      <c r="J30">
        <f t="shared" si="0"/>
        <v>0</v>
      </c>
      <c r="K30">
        <v>0</v>
      </c>
      <c r="L30">
        <v>0</v>
      </c>
      <c r="M30">
        <v>0</v>
      </c>
      <c r="N30">
        <f t="shared" si="1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3"/>
        <v>0</v>
      </c>
      <c r="S30">
        <v>0</v>
      </c>
      <c r="T30">
        <f t="shared" si="4"/>
        <v>0</v>
      </c>
    </row>
    <row r="31" spans="1:20" ht="14.25">
      <c r="A31" t="s">
        <v>118</v>
      </c>
      <c r="E31" t="s">
        <v>119</v>
      </c>
      <c r="F31">
        <v>15353.56</v>
      </c>
      <c r="G31">
        <v>0</v>
      </c>
      <c r="H31">
        <v>15353.56</v>
      </c>
      <c r="I31">
        <v>0</v>
      </c>
      <c r="J31">
        <f t="shared" si="0"/>
        <v>0</v>
      </c>
      <c r="K31">
        <v>0</v>
      </c>
      <c r="L31">
        <v>0</v>
      </c>
      <c r="M31">
        <v>0</v>
      </c>
      <c r="N31">
        <f t="shared" si="1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3"/>
        <v>0</v>
      </c>
      <c r="S31">
        <v>0</v>
      </c>
      <c r="T31">
        <f t="shared" si="4"/>
        <v>0</v>
      </c>
    </row>
    <row r="32" spans="2:20" ht="14.25">
      <c r="B32" t="s">
        <v>82</v>
      </c>
      <c r="E32" t="s">
        <v>120</v>
      </c>
      <c r="F32">
        <v>2160.38</v>
      </c>
      <c r="G32">
        <v>0</v>
      </c>
      <c r="H32">
        <v>2160.38</v>
      </c>
      <c r="I32">
        <v>0</v>
      </c>
      <c r="J32">
        <f t="shared" si="0"/>
        <v>0</v>
      </c>
      <c r="K32">
        <v>0</v>
      </c>
      <c r="L32">
        <v>0</v>
      </c>
      <c r="M32">
        <v>0</v>
      </c>
      <c r="N32">
        <f t="shared" si="1"/>
        <v>0</v>
      </c>
      <c r="O32">
        <f t="shared" si="5"/>
        <v>0</v>
      </c>
      <c r="P32">
        <f t="shared" si="5"/>
        <v>0</v>
      </c>
      <c r="Q32">
        <f t="shared" si="5"/>
        <v>0</v>
      </c>
      <c r="R32">
        <f t="shared" si="3"/>
        <v>0</v>
      </c>
      <c r="S32">
        <v>0</v>
      </c>
      <c r="T32">
        <f t="shared" si="4"/>
        <v>0</v>
      </c>
    </row>
    <row r="33" spans="1:20" ht="14.25">
      <c r="A33" t="s">
        <v>121</v>
      </c>
      <c r="B33" t="s">
        <v>85</v>
      </c>
      <c r="C33" t="s">
        <v>122</v>
      </c>
      <c r="D33" t="s">
        <v>86</v>
      </c>
      <c r="E33" t="s">
        <v>123</v>
      </c>
      <c r="F33">
        <v>2160.38</v>
      </c>
      <c r="G33">
        <v>0</v>
      </c>
      <c r="H33">
        <v>2160.38</v>
      </c>
      <c r="I33">
        <v>0</v>
      </c>
      <c r="J33">
        <f t="shared" si="0"/>
        <v>0</v>
      </c>
      <c r="K33">
        <v>0</v>
      </c>
      <c r="L33">
        <v>0</v>
      </c>
      <c r="M33">
        <v>0</v>
      </c>
      <c r="N33">
        <f t="shared" si="1"/>
        <v>0</v>
      </c>
      <c r="O33">
        <f t="shared" si="5"/>
        <v>0</v>
      </c>
      <c r="P33">
        <f t="shared" si="5"/>
        <v>0</v>
      </c>
      <c r="Q33">
        <f t="shared" si="5"/>
        <v>0</v>
      </c>
      <c r="R33">
        <f t="shared" si="3"/>
        <v>0</v>
      </c>
      <c r="S33">
        <v>0</v>
      </c>
      <c r="T33">
        <f t="shared" si="4"/>
        <v>0</v>
      </c>
    </row>
    <row r="34" spans="2:20" ht="14.25">
      <c r="B34" t="s">
        <v>97</v>
      </c>
      <c r="E34" t="s">
        <v>124</v>
      </c>
      <c r="F34">
        <v>4061.97</v>
      </c>
      <c r="G34">
        <v>0</v>
      </c>
      <c r="H34">
        <v>4061.97</v>
      </c>
      <c r="I34">
        <v>0</v>
      </c>
      <c r="J34">
        <f t="shared" si="0"/>
        <v>0</v>
      </c>
      <c r="K34">
        <v>0</v>
      </c>
      <c r="L34">
        <v>0</v>
      </c>
      <c r="M34">
        <v>0</v>
      </c>
      <c r="N34">
        <f t="shared" si="1"/>
        <v>0</v>
      </c>
      <c r="O34">
        <f t="shared" si="5"/>
        <v>0</v>
      </c>
      <c r="P34">
        <f t="shared" si="5"/>
        <v>0</v>
      </c>
      <c r="Q34">
        <f t="shared" si="5"/>
        <v>0</v>
      </c>
      <c r="R34">
        <f t="shared" si="3"/>
        <v>0</v>
      </c>
      <c r="S34">
        <v>0</v>
      </c>
      <c r="T34">
        <f t="shared" si="4"/>
        <v>0</v>
      </c>
    </row>
    <row r="35" spans="1:20" ht="14.25">
      <c r="A35" t="s">
        <v>121</v>
      </c>
      <c r="B35" t="s">
        <v>99</v>
      </c>
      <c r="C35" t="s">
        <v>97</v>
      </c>
      <c r="D35" t="s">
        <v>86</v>
      </c>
      <c r="E35" t="s">
        <v>125</v>
      </c>
      <c r="F35">
        <v>4061.97</v>
      </c>
      <c r="G35">
        <v>0</v>
      </c>
      <c r="H35">
        <v>4061.97</v>
      </c>
      <c r="I35">
        <v>0</v>
      </c>
      <c r="J35">
        <f t="shared" si="0"/>
        <v>0</v>
      </c>
      <c r="K35">
        <v>0</v>
      </c>
      <c r="L35">
        <v>0</v>
      </c>
      <c r="M35">
        <v>0</v>
      </c>
      <c r="N35">
        <f t="shared" si="1"/>
        <v>0</v>
      </c>
      <c r="O35">
        <f t="shared" si="5"/>
        <v>0</v>
      </c>
      <c r="P35">
        <f t="shared" si="5"/>
        <v>0</v>
      </c>
      <c r="Q35">
        <f t="shared" si="5"/>
        <v>0</v>
      </c>
      <c r="R35">
        <f t="shared" si="3"/>
        <v>0</v>
      </c>
      <c r="S35">
        <v>0</v>
      </c>
      <c r="T35">
        <f t="shared" si="4"/>
        <v>0</v>
      </c>
    </row>
    <row r="36" spans="2:20" ht="14.25">
      <c r="B36" t="s">
        <v>126</v>
      </c>
      <c r="E36" t="s">
        <v>127</v>
      </c>
      <c r="F36">
        <v>2339.21</v>
      </c>
      <c r="G36">
        <v>0</v>
      </c>
      <c r="H36">
        <v>2339.21</v>
      </c>
      <c r="I36">
        <v>0</v>
      </c>
      <c r="J36">
        <f t="shared" si="0"/>
        <v>0</v>
      </c>
      <c r="K36">
        <v>0</v>
      </c>
      <c r="L36">
        <v>0</v>
      </c>
      <c r="M36">
        <v>0</v>
      </c>
      <c r="N36">
        <f t="shared" si="1"/>
        <v>0</v>
      </c>
      <c r="O36">
        <f t="shared" si="5"/>
        <v>0</v>
      </c>
      <c r="P36">
        <f t="shared" si="5"/>
        <v>0</v>
      </c>
      <c r="Q36">
        <f t="shared" si="5"/>
        <v>0</v>
      </c>
      <c r="R36">
        <f t="shared" si="3"/>
        <v>0</v>
      </c>
      <c r="S36">
        <v>0</v>
      </c>
      <c r="T36">
        <f t="shared" si="4"/>
        <v>0</v>
      </c>
    </row>
    <row r="37" spans="1:20" ht="14.25">
      <c r="A37" t="s">
        <v>121</v>
      </c>
      <c r="B37" t="s">
        <v>128</v>
      </c>
      <c r="C37" t="s">
        <v>97</v>
      </c>
      <c r="D37" t="s">
        <v>86</v>
      </c>
      <c r="E37" t="s">
        <v>129</v>
      </c>
      <c r="F37">
        <v>2339.21</v>
      </c>
      <c r="G37">
        <v>0</v>
      </c>
      <c r="H37">
        <v>2339.21</v>
      </c>
      <c r="I37">
        <v>0</v>
      </c>
      <c r="J37">
        <f t="shared" si="0"/>
        <v>0</v>
      </c>
      <c r="K37">
        <v>0</v>
      </c>
      <c r="L37">
        <v>0</v>
      </c>
      <c r="M37">
        <v>0</v>
      </c>
      <c r="N37">
        <f t="shared" si="1"/>
        <v>0</v>
      </c>
      <c r="O37">
        <f t="shared" si="5"/>
        <v>0</v>
      </c>
      <c r="P37">
        <f t="shared" si="5"/>
        <v>0</v>
      </c>
      <c r="Q37">
        <f t="shared" si="5"/>
        <v>0</v>
      </c>
      <c r="R37">
        <f t="shared" si="3"/>
        <v>0</v>
      </c>
      <c r="S37">
        <v>0</v>
      </c>
      <c r="T37">
        <f t="shared" si="4"/>
        <v>0</v>
      </c>
    </row>
    <row r="38" spans="2:20" ht="14.25">
      <c r="B38" t="s">
        <v>130</v>
      </c>
      <c r="E38" t="s">
        <v>131</v>
      </c>
      <c r="F38">
        <v>6648</v>
      </c>
      <c r="G38">
        <v>0</v>
      </c>
      <c r="H38">
        <v>6648</v>
      </c>
      <c r="I38">
        <v>0</v>
      </c>
      <c r="J38">
        <f t="shared" si="0"/>
        <v>0</v>
      </c>
      <c r="K38">
        <v>0</v>
      </c>
      <c r="L38">
        <v>0</v>
      </c>
      <c r="M38">
        <v>0</v>
      </c>
      <c r="N38">
        <f t="shared" si="1"/>
        <v>0</v>
      </c>
      <c r="O38">
        <f t="shared" si="5"/>
        <v>0</v>
      </c>
      <c r="P38">
        <f t="shared" si="5"/>
        <v>0</v>
      </c>
      <c r="Q38">
        <f t="shared" si="5"/>
        <v>0</v>
      </c>
      <c r="R38">
        <f t="shared" si="3"/>
        <v>0</v>
      </c>
      <c r="S38">
        <v>0</v>
      </c>
      <c r="T38">
        <f t="shared" si="4"/>
        <v>0</v>
      </c>
    </row>
    <row r="39" spans="1:20" ht="14.25">
      <c r="A39" t="s">
        <v>121</v>
      </c>
      <c r="B39" t="s">
        <v>132</v>
      </c>
      <c r="C39" t="s">
        <v>93</v>
      </c>
      <c r="D39" t="s">
        <v>86</v>
      </c>
      <c r="E39" t="s">
        <v>133</v>
      </c>
      <c r="F39">
        <v>6648</v>
      </c>
      <c r="G39">
        <v>0</v>
      </c>
      <c r="H39">
        <v>6648</v>
      </c>
      <c r="I39">
        <v>0</v>
      </c>
      <c r="J39">
        <f t="shared" si="0"/>
        <v>0</v>
      </c>
      <c r="K39">
        <v>0</v>
      </c>
      <c r="L39">
        <v>0</v>
      </c>
      <c r="M39">
        <v>0</v>
      </c>
      <c r="N39">
        <f t="shared" si="1"/>
        <v>0</v>
      </c>
      <c r="O39">
        <f t="shared" si="5"/>
        <v>0</v>
      </c>
      <c r="P39">
        <f t="shared" si="5"/>
        <v>0</v>
      </c>
      <c r="Q39">
        <f t="shared" si="5"/>
        <v>0</v>
      </c>
      <c r="R39">
        <f t="shared" si="3"/>
        <v>0</v>
      </c>
      <c r="S39">
        <v>0</v>
      </c>
      <c r="T39">
        <f t="shared" si="4"/>
        <v>0</v>
      </c>
    </row>
    <row r="40" spans="2:20" ht="14.25">
      <c r="B40" t="s">
        <v>134</v>
      </c>
      <c r="E40" t="s">
        <v>135</v>
      </c>
      <c r="F40">
        <v>144</v>
      </c>
      <c r="G40">
        <v>0</v>
      </c>
      <c r="H40">
        <v>144</v>
      </c>
      <c r="I40">
        <v>0</v>
      </c>
      <c r="J40">
        <f aca="true" t="shared" si="6" ref="J40:J66">J40</f>
        <v>0</v>
      </c>
      <c r="K40">
        <v>0</v>
      </c>
      <c r="L40">
        <v>0</v>
      </c>
      <c r="M40">
        <v>0</v>
      </c>
      <c r="N40">
        <f aca="true" t="shared" si="7" ref="N40:N66">O40+P40+Q40+R40</f>
        <v>0</v>
      </c>
      <c r="O40">
        <f t="shared" si="5"/>
        <v>0</v>
      </c>
      <c r="P40">
        <f t="shared" si="5"/>
        <v>0</v>
      </c>
      <c r="Q40">
        <f t="shared" si="5"/>
        <v>0</v>
      </c>
      <c r="R40">
        <f aca="true" t="shared" si="8" ref="R40:R66">N40</f>
        <v>0</v>
      </c>
      <c r="S40">
        <v>0</v>
      </c>
      <c r="T40">
        <f aca="true" t="shared" si="9" ref="T40:T66">T40</f>
        <v>0</v>
      </c>
    </row>
    <row r="41" spans="1:20" ht="14.25">
      <c r="A41" t="s">
        <v>121</v>
      </c>
      <c r="B41" t="s">
        <v>136</v>
      </c>
      <c r="C41" t="s">
        <v>93</v>
      </c>
      <c r="D41" t="s">
        <v>86</v>
      </c>
      <c r="E41" t="s">
        <v>137</v>
      </c>
      <c r="F41">
        <v>144</v>
      </c>
      <c r="G41">
        <v>0</v>
      </c>
      <c r="H41">
        <v>144</v>
      </c>
      <c r="I41">
        <v>0</v>
      </c>
      <c r="J41">
        <f t="shared" si="6"/>
        <v>0</v>
      </c>
      <c r="K41">
        <v>0</v>
      </c>
      <c r="L41">
        <v>0</v>
      </c>
      <c r="M41">
        <v>0</v>
      </c>
      <c r="N41">
        <f t="shared" si="7"/>
        <v>0</v>
      </c>
      <c r="O41">
        <f t="shared" si="5"/>
        <v>0</v>
      </c>
      <c r="P41">
        <f t="shared" si="5"/>
        <v>0</v>
      </c>
      <c r="Q41">
        <f t="shared" si="5"/>
        <v>0</v>
      </c>
      <c r="R41">
        <f t="shared" si="8"/>
        <v>0</v>
      </c>
      <c r="S41">
        <v>0</v>
      </c>
      <c r="T41">
        <f t="shared" si="9"/>
        <v>0</v>
      </c>
    </row>
    <row r="42" spans="1:20" ht="14.25">
      <c r="A42" t="s">
        <v>138</v>
      </c>
      <c r="E42" t="s">
        <v>139</v>
      </c>
      <c r="F42">
        <v>1892.83</v>
      </c>
      <c r="G42">
        <v>0</v>
      </c>
      <c r="H42">
        <v>1892.83</v>
      </c>
      <c r="I42">
        <v>0</v>
      </c>
      <c r="J42">
        <f t="shared" si="6"/>
        <v>0</v>
      </c>
      <c r="K42">
        <v>0</v>
      </c>
      <c r="L42">
        <v>0</v>
      </c>
      <c r="M42">
        <v>0</v>
      </c>
      <c r="N42">
        <f t="shared" si="7"/>
        <v>0</v>
      </c>
      <c r="O42">
        <f t="shared" si="5"/>
        <v>0</v>
      </c>
      <c r="P42">
        <f t="shared" si="5"/>
        <v>0</v>
      </c>
      <c r="Q42">
        <f t="shared" si="5"/>
        <v>0</v>
      </c>
      <c r="R42">
        <f t="shared" si="8"/>
        <v>0</v>
      </c>
      <c r="S42">
        <v>0</v>
      </c>
      <c r="T42">
        <f t="shared" si="9"/>
        <v>0</v>
      </c>
    </row>
    <row r="43" spans="2:20" ht="14.25">
      <c r="B43" t="s">
        <v>100</v>
      </c>
      <c r="E43" t="s">
        <v>140</v>
      </c>
      <c r="F43">
        <v>537.8</v>
      </c>
      <c r="G43">
        <v>0</v>
      </c>
      <c r="H43">
        <v>537.8</v>
      </c>
      <c r="I43">
        <v>0</v>
      </c>
      <c r="J43">
        <f t="shared" si="6"/>
        <v>0</v>
      </c>
      <c r="K43">
        <v>0</v>
      </c>
      <c r="L43">
        <v>0</v>
      </c>
      <c r="M43">
        <v>0</v>
      </c>
      <c r="N43">
        <f t="shared" si="7"/>
        <v>0</v>
      </c>
      <c r="O43">
        <f t="shared" si="5"/>
        <v>0</v>
      </c>
      <c r="P43">
        <f t="shared" si="5"/>
        <v>0</v>
      </c>
      <c r="Q43">
        <f t="shared" si="5"/>
        <v>0</v>
      </c>
      <c r="R43">
        <f t="shared" si="8"/>
        <v>0</v>
      </c>
      <c r="S43">
        <v>0</v>
      </c>
      <c r="T43">
        <f t="shared" si="9"/>
        <v>0</v>
      </c>
    </row>
    <row r="44" spans="1:20" ht="14.25">
      <c r="A44" t="s">
        <v>141</v>
      </c>
      <c r="B44" t="s">
        <v>142</v>
      </c>
      <c r="C44" t="s">
        <v>122</v>
      </c>
      <c r="D44" t="s">
        <v>86</v>
      </c>
      <c r="E44" t="s">
        <v>143</v>
      </c>
      <c r="F44">
        <v>537.8</v>
      </c>
      <c r="G44">
        <v>0</v>
      </c>
      <c r="H44">
        <v>537.8</v>
      </c>
      <c r="I44">
        <v>0</v>
      </c>
      <c r="J44">
        <f t="shared" si="6"/>
        <v>0</v>
      </c>
      <c r="K44">
        <v>0</v>
      </c>
      <c r="L44">
        <v>0</v>
      </c>
      <c r="M44">
        <v>0</v>
      </c>
      <c r="N44">
        <f t="shared" si="7"/>
        <v>0</v>
      </c>
      <c r="O44">
        <f t="shared" si="5"/>
        <v>0</v>
      </c>
      <c r="P44">
        <f t="shared" si="5"/>
        <v>0</v>
      </c>
      <c r="Q44">
        <f t="shared" si="5"/>
        <v>0</v>
      </c>
      <c r="R44">
        <f t="shared" si="8"/>
        <v>0</v>
      </c>
      <c r="S44">
        <v>0</v>
      </c>
      <c r="T44">
        <f t="shared" si="9"/>
        <v>0</v>
      </c>
    </row>
    <row r="45" spans="2:20" ht="14.25">
      <c r="B45" t="s">
        <v>103</v>
      </c>
      <c r="E45" t="s">
        <v>144</v>
      </c>
      <c r="F45">
        <v>1355.03</v>
      </c>
      <c r="G45">
        <v>0</v>
      </c>
      <c r="H45">
        <v>1355.03</v>
      </c>
      <c r="I45">
        <v>0</v>
      </c>
      <c r="J45">
        <f t="shared" si="6"/>
        <v>0</v>
      </c>
      <c r="K45">
        <v>0</v>
      </c>
      <c r="L45">
        <v>0</v>
      </c>
      <c r="M45">
        <v>0</v>
      </c>
      <c r="N45">
        <f t="shared" si="7"/>
        <v>0</v>
      </c>
      <c r="O45">
        <f t="shared" si="5"/>
        <v>0</v>
      </c>
      <c r="P45">
        <f t="shared" si="5"/>
        <v>0</v>
      </c>
      <c r="Q45">
        <f t="shared" si="5"/>
        <v>0</v>
      </c>
      <c r="R45">
        <f t="shared" si="8"/>
        <v>0</v>
      </c>
      <c r="S45">
        <v>0</v>
      </c>
      <c r="T45">
        <f t="shared" si="9"/>
        <v>0</v>
      </c>
    </row>
    <row r="46" spans="1:20" ht="14.25">
      <c r="A46" t="s">
        <v>141</v>
      </c>
      <c r="B46" t="s">
        <v>105</v>
      </c>
      <c r="C46" t="s">
        <v>82</v>
      </c>
      <c r="D46" t="s">
        <v>86</v>
      </c>
      <c r="E46" t="s">
        <v>145</v>
      </c>
      <c r="F46">
        <v>965.72</v>
      </c>
      <c r="G46">
        <v>0</v>
      </c>
      <c r="H46">
        <v>965.72</v>
      </c>
      <c r="I46">
        <v>0</v>
      </c>
      <c r="J46">
        <f t="shared" si="6"/>
        <v>0</v>
      </c>
      <c r="K46">
        <v>0</v>
      </c>
      <c r="L46">
        <v>0</v>
      </c>
      <c r="M46">
        <v>0</v>
      </c>
      <c r="N46">
        <f t="shared" si="7"/>
        <v>0</v>
      </c>
      <c r="O46">
        <f t="shared" si="5"/>
        <v>0</v>
      </c>
      <c r="P46">
        <f t="shared" si="5"/>
        <v>0</v>
      </c>
      <c r="Q46">
        <f t="shared" si="5"/>
        <v>0</v>
      </c>
      <c r="R46">
        <f t="shared" si="8"/>
        <v>0</v>
      </c>
      <c r="S46">
        <v>0</v>
      </c>
      <c r="T46">
        <f t="shared" si="9"/>
        <v>0</v>
      </c>
    </row>
    <row r="47" spans="1:20" ht="14.25">
      <c r="A47" t="s">
        <v>141</v>
      </c>
      <c r="B47" t="s">
        <v>105</v>
      </c>
      <c r="C47" t="s">
        <v>93</v>
      </c>
      <c r="D47" t="s">
        <v>86</v>
      </c>
      <c r="E47" t="s">
        <v>146</v>
      </c>
      <c r="F47">
        <v>389.31</v>
      </c>
      <c r="G47">
        <v>0</v>
      </c>
      <c r="H47">
        <v>389.31</v>
      </c>
      <c r="I47">
        <v>0</v>
      </c>
      <c r="J47">
        <f t="shared" si="6"/>
        <v>0</v>
      </c>
      <c r="K47">
        <v>0</v>
      </c>
      <c r="L47">
        <v>0</v>
      </c>
      <c r="M47">
        <v>0</v>
      </c>
      <c r="N47">
        <f t="shared" si="7"/>
        <v>0</v>
      </c>
      <c r="O47">
        <f t="shared" si="5"/>
        <v>0</v>
      </c>
      <c r="P47">
        <f t="shared" si="5"/>
        <v>0</v>
      </c>
      <c r="Q47">
        <f t="shared" si="5"/>
        <v>0</v>
      </c>
      <c r="R47">
        <f t="shared" si="8"/>
        <v>0</v>
      </c>
      <c r="S47">
        <v>0</v>
      </c>
      <c r="T47">
        <f t="shared" si="9"/>
        <v>0</v>
      </c>
    </row>
    <row r="48" spans="1:20" ht="14.25">
      <c r="A48" t="s">
        <v>147</v>
      </c>
      <c r="E48" t="s">
        <v>148</v>
      </c>
      <c r="F48">
        <v>1360</v>
      </c>
      <c r="G48">
        <v>0</v>
      </c>
      <c r="H48">
        <v>1360</v>
      </c>
      <c r="I48">
        <v>0</v>
      </c>
      <c r="J48">
        <f t="shared" si="6"/>
        <v>0</v>
      </c>
      <c r="K48">
        <v>0</v>
      </c>
      <c r="L48">
        <v>0</v>
      </c>
      <c r="M48">
        <v>0</v>
      </c>
      <c r="N48">
        <f t="shared" si="7"/>
        <v>0</v>
      </c>
      <c r="O48">
        <f aca="true" t="shared" si="10" ref="O48:Q66">O48</f>
        <v>0</v>
      </c>
      <c r="P48">
        <f t="shared" si="10"/>
        <v>0</v>
      </c>
      <c r="Q48">
        <f t="shared" si="10"/>
        <v>0</v>
      </c>
      <c r="R48">
        <f t="shared" si="8"/>
        <v>0</v>
      </c>
      <c r="S48">
        <v>0</v>
      </c>
      <c r="T48">
        <f t="shared" si="9"/>
        <v>0</v>
      </c>
    </row>
    <row r="49" spans="2:20" ht="14.25">
      <c r="B49" t="s">
        <v>88</v>
      </c>
      <c r="E49" t="s">
        <v>149</v>
      </c>
      <c r="F49">
        <v>1360</v>
      </c>
      <c r="G49">
        <v>0</v>
      </c>
      <c r="H49">
        <v>1360</v>
      </c>
      <c r="I49">
        <v>0</v>
      </c>
      <c r="J49">
        <f t="shared" si="6"/>
        <v>0</v>
      </c>
      <c r="K49">
        <v>0</v>
      </c>
      <c r="L49">
        <v>0</v>
      </c>
      <c r="M49">
        <v>0</v>
      </c>
      <c r="N49">
        <f t="shared" si="7"/>
        <v>0</v>
      </c>
      <c r="O49">
        <f t="shared" si="10"/>
        <v>0</v>
      </c>
      <c r="P49">
        <f t="shared" si="10"/>
        <v>0</v>
      </c>
      <c r="Q49">
        <f t="shared" si="10"/>
        <v>0</v>
      </c>
      <c r="R49">
        <f t="shared" si="8"/>
        <v>0</v>
      </c>
      <c r="S49">
        <v>0</v>
      </c>
      <c r="T49">
        <f t="shared" si="9"/>
        <v>0</v>
      </c>
    </row>
    <row r="50" spans="1:20" ht="14.25">
      <c r="A50" t="s">
        <v>150</v>
      </c>
      <c r="B50" t="s">
        <v>151</v>
      </c>
      <c r="C50" t="s">
        <v>93</v>
      </c>
      <c r="D50" t="s">
        <v>86</v>
      </c>
      <c r="E50" t="s">
        <v>152</v>
      </c>
      <c r="F50">
        <v>1360</v>
      </c>
      <c r="G50">
        <v>0</v>
      </c>
      <c r="H50">
        <v>1360</v>
      </c>
      <c r="I50">
        <v>0</v>
      </c>
      <c r="J50">
        <f t="shared" si="6"/>
        <v>0</v>
      </c>
      <c r="K50">
        <v>0</v>
      </c>
      <c r="L50">
        <v>0</v>
      </c>
      <c r="M50">
        <v>0</v>
      </c>
      <c r="N50">
        <f t="shared" si="7"/>
        <v>0</v>
      </c>
      <c r="O50">
        <f t="shared" si="10"/>
        <v>0</v>
      </c>
      <c r="P50">
        <f t="shared" si="10"/>
        <v>0</v>
      </c>
      <c r="Q50">
        <f t="shared" si="10"/>
        <v>0</v>
      </c>
      <c r="R50">
        <f t="shared" si="8"/>
        <v>0</v>
      </c>
      <c r="S50">
        <v>0</v>
      </c>
      <c r="T50">
        <f t="shared" si="9"/>
        <v>0</v>
      </c>
    </row>
    <row r="51" spans="1:20" ht="14.25">
      <c r="A51" t="s">
        <v>153</v>
      </c>
      <c r="E51" t="s">
        <v>154</v>
      </c>
      <c r="F51">
        <v>1364</v>
      </c>
      <c r="G51">
        <v>0</v>
      </c>
      <c r="H51">
        <v>1364</v>
      </c>
      <c r="I51">
        <v>0</v>
      </c>
      <c r="J51">
        <f t="shared" si="6"/>
        <v>0</v>
      </c>
      <c r="K51">
        <v>0</v>
      </c>
      <c r="L51">
        <v>0</v>
      </c>
      <c r="M51">
        <v>0</v>
      </c>
      <c r="N51">
        <f t="shared" si="7"/>
        <v>0</v>
      </c>
      <c r="O51">
        <f t="shared" si="10"/>
        <v>0</v>
      </c>
      <c r="P51">
        <f t="shared" si="10"/>
        <v>0</v>
      </c>
      <c r="Q51">
        <f t="shared" si="10"/>
        <v>0</v>
      </c>
      <c r="R51">
        <f t="shared" si="8"/>
        <v>0</v>
      </c>
      <c r="S51">
        <v>0</v>
      </c>
      <c r="T51">
        <f t="shared" si="9"/>
        <v>0</v>
      </c>
    </row>
    <row r="52" spans="2:20" ht="14.25">
      <c r="B52" t="s">
        <v>82</v>
      </c>
      <c r="E52" t="s">
        <v>155</v>
      </c>
      <c r="F52">
        <v>1364</v>
      </c>
      <c r="G52">
        <v>0</v>
      </c>
      <c r="H52">
        <v>1364</v>
      </c>
      <c r="I52">
        <v>0</v>
      </c>
      <c r="J52">
        <f t="shared" si="6"/>
        <v>0</v>
      </c>
      <c r="K52">
        <v>0</v>
      </c>
      <c r="L52">
        <v>0</v>
      </c>
      <c r="M52">
        <v>0</v>
      </c>
      <c r="N52">
        <f t="shared" si="7"/>
        <v>0</v>
      </c>
      <c r="O52">
        <f t="shared" si="10"/>
        <v>0</v>
      </c>
      <c r="P52">
        <f t="shared" si="10"/>
        <v>0</v>
      </c>
      <c r="Q52">
        <f t="shared" si="10"/>
        <v>0</v>
      </c>
      <c r="R52">
        <f t="shared" si="8"/>
        <v>0</v>
      </c>
      <c r="S52">
        <v>0</v>
      </c>
      <c r="T52">
        <f t="shared" si="9"/>
        <v>0</v>
      </c>
    </row>
    <row r="53" spans="1:20" ht="14.25">
      <c r="A53" t="s">
        <v>156</v>
      </c>
      <c r="B53" t="s">
        <v>85</v>
      </c>
      <c r="C53" t="s">
        <v>122</v>
      </c>
      <c r="D53" t="s">
        <v>86</v>
      </c>
      <c r="E53" t="s">
        <v>157</v>
      </c>
      <c r="F53">
        <v>1364</v>
      </c>
      <c r="G53">
        <v>0</v>
      </c>
      <c r="H53">
        <v>1364</v>
      </c>
      <c r="I53">
        <v>0</v>
      </c>
      <c r="J53">
        <f t="shared" si="6"/>
        <v>0</v>
      </c>
      <c r="K53">
        <v>0</v>
      </c>
      <c r="L53">
        <v>0</v>
      </c>
      <c r="M53">
        <v>0</v>
      </c>
      <c r="N53">
        <f t="shared" si="7"/>
        <v>0</v>
      </c>
      <c r="O53">
        <f t="shared" si="10"/>
        <v>0</v>
      </c>
      <c r="P53">
        <f t="shared" si="10"/>
        <v>0</v>
      </c>
      <c r="Q53">
        <f t="shared" si="10"/>
        <v>0</v>
      </c>
      <c r="R53">
        <f t="shared" si="8"/>
        <v>0</v>
      </c>
      <c r="S53">
        <v>0</v>
      </c>
      <c r="T53">
        <f t="shared" si="9"/>
        <v>0</v>
      </c>
    </row>
    <row r="54" spans="1:20" ht="14.25">
      <c r="A54" t="s">
        <v>158</v>
      </c>
      <c r="E54" t="s">
        <v>159</v>
      </c>
      <c r="F54">
        <v>32429.04</v>
      </c>
      <c r="G54">
        <v>0</v>
      </c>
      <c r="H54">
        <v>32429.04</v>
      </c>
      <c r="I54">
        <v>0</v>
      </c>
      <c r="J54">
        <f t="shared" si="6"/>
        <v>0</v>
      </c>
      <c r="K54">
        <v>0</v>
      </c>
      <c r="L54">
        <v>0</v>
      </c>
      <c r="M54">
        <v>0</v>
      </c>
      <c r="N54">
        <f t="shared" si="7"/>
        <v>0</v>
      </c>
      <c r="O54">
        <f t="shared" si="10"/>
        <v>0</v>
      </c>
      <c r="P54">
        <f t="shared" si="10"/>
        <v>0</v>
      </c>
      <c r="Q54">
        <f t="shared" si="10"/>
        <v>0</v>
      </c>
      <c r="R54">
        <f t="shared" si="8"/>
        <v>0</v>
      </c>
      <c r="S54">
        <v>0</v>
      </c>
      <c r="T54">
        <f t="shared" si="9"/>
        <v>0</v>
      </c>
    </row>
    <row r="55" spans="2:20" ht="14.25">
      <c r="B55" t="s">
        <v>82</v>
      </c>
      <c r="E55" t="s">
        <v>160</v>
      </c>
      <c r="F55">
        <v>1617.48</v>
      </c>
      <c r="G55">
        <v>0</v>
      </c>
      <c r="H55">
        <v>1617.48</v>
      </c>
      <c r="I55">
        <v>0</v>
      </c>
      <c r="J55">
        <f t="shared" si="6"/>
        <v>0</v>
      </c>
      <c r="K55">
        <v>0</v>
      </c>
      <c r="L55">
        <v>0</v>
      </c>
      <c r="M55">
        <v>0</v>
      </c>
      <c r="N55">
        <f t="shared" si="7"/>
        <v>0</v>
      </c>
      <c r="O55">
        <f t="shared" si="10"/>
        <v>0</v>
      </c>
      <c r="P55">
        <f t="shared" si="10"/>
        <v>0</v>
      </c>
      <c r="Q55">
        <f t="shared" si="10"/>
        <v>0</v>
      </c>
      <c r="R55">
        <f t="shared" si="8"/>
        <v>0</v>
      </c>
      <c r="S55">
        <v>0</v>
      </c>
      <c r="T55">
        <f t="shared" si="9"/>
        <v>0</v>
      </c>
    </row>
    <row r="56" spans="1:20" ht="14.25">
      <c r="A56" t="s">
        <v>161</v>
      </c>
      <c r="B56" t="s">
        <v>85</v>
      </c>
      <c r="C56" t="s">
        <v>88</v>
      </c>
      <c r="D56" t="s">
        <v>86</v>
      </c>
      <c r="E56" t="s">
        <v>162</v>
      </c>
      <c r="F56">
        <v>1617.48</v>
      </c>
      <c r="G56">
        <v>0</v>
      </c>
      <c r="H56">
        <v>1617.48</v>
      </c>
      <c r="I56">
        <v>0</v>
      </c>
      <c r="J56">
        <f t="shared" si="6"/>
        <v>0</v>
      </c>
      <c r="K56">
        <v>0</v>
      </c>
      <c r="L56">
        <v>0</v>
      </c>
      <c r="M56">
        <v>0</v>
      </c>
      <c r="N56">
        <f t="shared" si="7"/>
        <v>0</v>
      </c>
      <c r="O56">
        <f t="shared" si="10"/>
        <v>0</v>
      </c>
      <c r="P56">
        <f t="shared" si="10"/>
        <v>0</v>
      </c>
      <c r="Q56">
        <f t="shared" si="10"/>
        <v>0</v>
      </c>
      <c r="R56">
        <f t="shared" si="8"/>
        <v>0</v>
      </c>
      <c r="S56">
        <v>0</v>
      </c>
      <c r="T56">
        <f t="shared" si="9"/>
        <v>0</v>
      </c>
    </row>
    <row r="57" spans="2:20" ht="14.25">
      <c r="B57" t="s">
        <v>97</v>
      </c>
      <c r="E57" t="s">
        <v>163</v>
      </c>
      <c r="F57">
        <v>240</v>
      </c>
      <c r="G57">
        <v>0</v>
      </c>
      <c r="H57">
        <v>240</v>
      </c>
      <c r="I57">
        <v>0</v>
      </c>
      <c r="J57">
        <f t="shared" si="6"/>
        <v>0</v>
      </c>
      <c r="K57">
        <v>0</v>
      </c>
      <c r="L57">
        <v>0</v>
      </c>
      <c r="M57">
        <v>0</v>
      </c>
      <c r="N57">
        <f t="shared" si="7"/>
        <v>0</v>
      </c>
      <c r="O57">
        <f t="shared" si="10"/>
        <v>0</v>
      </c>
      <c r="P57">
        <f t="shared" si="10"/>
        <v>0</v>
      </c>
      <c r="Q57">
        <f t="shared" si="10"/>
        <v>0</v>
      </c>
      <c r="R57">
        <f t="shared" si="8"/>
        <v>0</v>
      </c>
      <c r="S57">
        <v>0</v>
      </c>
      <c r="T57">
        <f t="shared" si="9"/>
        <v>0</v>
      </c>
    </row>
    <row r="58" spans="1:20" ht="14.25">
      <c r="A58" t="s">
        <v>161</v>
      </c>
      <c r="B58" t="s">
        <v>99</v>
      </c>
      <c r="C58" t="s">
        <v>122</v>
      </c>
      <c r="D58" t="s">
        <v>86</v>
      </c>
      <c r="E58" t="s">
        <v>164</v>
      </c>
      <c r="F58">
        <v>240</v>
      </c>
      <c r="G58">
        <v>0</v>
      </c>
      <c r="H58">
        <v>240</v>
      </c>
      <c r="I58">
        <v>0</v>
      </c>
      <c r="J58">
        <f t="shared" si="6"/>
        <v>0</v>
      </c>
      <c r="K58">
        <v>0</v>
      </c>
      <c r="L58">
        <v>0</v>
      </c>
      <c r="M58">
        <v>0</v>
      </c>
      <c r="N58">
        <f t="shared" si="7"/>
        <v>0</v>
      </c>
      <c r="O58">
        <f t="shared" si="10"/>
        <v>0</v>
      </c>
      <c r="P58">
        <f t="shared" si="10"/>
        <v>0</v>
      </c>
      <c r="Q58">
        <f t="shared" si="10"/>
        <v>0</v>
      </c>
      <c r="R58">
        <f t="shared" si="8"/>
        <v>0</v>
      </c>
      <c r="S58">
        <v>0</v>
      </c>
      <c r="T58">
        <f t="shared" si="9"/>
        <v>0</v>
      </c>
    </row>
    <row r="59" spans="2:20" ht="14.25">
      <c r="B59" t="s">
        <v>100</v>
      </c>
      <c r="E59" t="s">
        <v>165</v>
      </c>
      <c r="F59">
        <v>30571.56</v>
      </c>
      <c r="G59">
        <v>0</v>
      </c>
      <c r="H59">
        <v>30571.56</v>
      </c>
      <c r="I59">
        <v>0</v>
      </c>
      <c r="J59">
        <f t="shared" si="6"/>
        <v>0</v>
      </c>
      <c r="K59">
        <v>0</v>
      </c>
      <c r="L59">
        <v>0</v>
      </c>
      <c r="M59">
        <v>0</v>
      </c>
      <c r="N59">
        <f t="shared" si="7"/>
        <v>0</v>
      </c>
      <c r="O59">
        <f t="shared" si="10"/>
        <v>0</v>
      </c>
      <c r="P59">
        <f t="shared" si="10"/>
        <v>0</v>
      </c>
      <c r="Q59">
        <f t="shared" si="10"/>
        <v>0</v>
      </c>
      <c r="R59">
        <f t="shared" si="8"/>
        <v>0</v>
      </c>
      <c r="S59">
        <v>0</v>
      </c>
      <c r="T59">
        <f t="shared" si="9"/>
        <v>0</v>
      </c>
    </row>
    <row r="60" spans="1:20" ht="14.25">
      <c r="A60" t="s">
        <v>161</v>
      </c>
      <c r="B60" t="s">
        <v>142</v>
      </c>
      <c r="C60" t="s">
        <v>97</v>
      </c>
      <c r="D60" t="s">
        <v>86</v>
      </c>
      <c r="E60" t="s">
        <v>166</v>
      </c>
      <c r="F60">
        <v>30571.56</v>
      </c>
      <c r="G60">
        <v>0</v>
      </c>
      <c r="H60">
        <v>30571.56</v>
      </c>
      <c r="I60">
        <v>0</v>
      </c>
      <c r="J60">
        <f t="shared" si="6"/>
        <v>0</v>
      </c>
      <c r="K60">
        <v>0</v>
      </c>
      <c r="L60">
        <v>0</v>
      </c>
      <c r="M60">
        <v>0</v>
      </c>
      <c r="N60">
        <f t="shared" si="7"/>
        <v>0</v>
      </c>
      <c r="O60">
        <f t="shared" si="10"/>
        <v>0</v>
      </c>
      <c r="P60">
        <f t="shared" si="10"/>
        <v>0</v>
      </c>
      <c r="Q60">
        <f t="shared" si="10"/>
        <v>0</v>
      </c>
      <c r="R60">
        <f t="shared" si="8"/>
        <v>0</v>
      </c>
      <c r="S60">
        <v>0</v>
      </c>
      <c r="T60">
        <f t="shared" si="9"/>
        <v>0</v>
      </c>
    </row>
    <row r="61" spans="1:20" ht="14.25">
      <c r="A61" t="s">
        <v>167</v>
      </c>
      <c r="E61" t="s">
        <v>168</v>
      </c>
      <c r="F61">
        <v>500</v>
      </c>
      <c r="G61">
        <v>0</v>
      </c>
      <c r="H61">
        <v>500</v>
      </c>
      <c r="I61">
        <v>0</v>
      </c>
      <c r="J61">
        <f t="shared" si="6"/>
        <v>0</v>
      </c>
      <c r="K61">
        <v>0</v>
      </c>
      <c r="L61">
        <v>0</v>
      </c>
      <c r="M61">
        <v>0</v>
      </c>
      <c r="N61">
        <f t="shared" si="7"/>
        <v>0</v>
      </c>
      <c r="O61">
        <f t="shared" si="10"/>
        <v>0</v>
      </c>
      <c r="P61">
        <f t="shared" si="10"/>
        <v>0</v>
      </c>
      <c r="Q61">
        <f t="shared" si="10"/>
        <v>0</v>
      </c>
      <c r="R61">
        <f t="shared" si="8"/>
        <v>0</v>
      </c>
      <c r="S61">
        <v>0</v>
      </c>
      <c r="T61">
        <f t="shared" si="9"/>
        <v>0</v>
      </c>
    </row>
    <row r="62" spans="2:20" ht="14.25">
      <c r="B62" t="s">
        <v>82</v>
      </c>
      <c r="E62" t="s">
        <v>169</v>
      </c>
      <c r="F62">
        <v>500</v>
      </c>
      <c r="G62">
        <v>0</v>
      </c>
      <c r="H62">
        <v>500</v>
      </c>
      <c r="I62">
        <v>0</v>
      </c>
      <c r="J62">
        <f t="shared" si="6"/>
        <v>0</v>
      </c>
      <c r="K62">
        <v>0</v>
      </c>
      <c r="L62">
        <v>0</v>
      </c>
      <c r="M62">
        <v>0</v>
      </c>
      <c r="N62">
        <f t="shared" si="7"/>
        <v>0</v>
      </c>
      <c r="O62">
        <f t="shared" si="10"/>
        <v>0</v>
      </c>
      <c r="P62">
        <f t="shared" si="10"/>
        <v>0</v>
      </c>
      <c r="Q62">
        <f t="shared" si="10"/>
        <v>0</v>
      </c>
      <c r="R62">
        <f t="shared" si="8"/>
        <v>0</v>
      </c>
      <c r="S62">
        <v>0</v>
      </c>
      <c r="T62">
        <f t="shared" si="9"/>
        <v>0</v>
      </c>
    </row>
    <row r="63" spans="1:20" ht="14.25">
      <c r="A63" t="s">
        <v>170</v>
      </c>
      <c r="B63" t="s">
        <v>85</v>
      </c>
      <c r="C63" t="s">
        <v>126</v>
      </c>
      <c r="D63" t="s">
        <v>86</v>
      </c>
      <c r="E63" t="s">
        <v>171</v>
      </c>
      <c r="F63">
        <v>500</v>
      </c>
      <c r="G63">
        <v>0</v>
      </c>
      <c r="H63">
        <v>500</v>
      </c>
      <c r="I63">
        <v>0</v>
      </c>
      <c r="J63">
        <f t="shared" si="6"/>
        <v>0</v>
      </c>
      <c r="K63">
        <v>0</v>
      </c>
      <c r="L63">
        <v>0</v>
      </c>
      <c r="M63">
        <v>0</v>
      </c>
      <c r="N63">
        <f t="shared" si="7"/>
        <v>0</v>
      </c>
      <c r="O63">
        <f t="shared" si="10"/>
        <v>0</v>
      </c>
      <c r="P63">
        <f t="shared" si="10"/>
        <v>0</v>
      </c>
      <c r="Q63">
        <f t="shared" si="10"/>
        <v>0</v>
      </c>
      <c r="R63">
        <f t="shared" si="8"/>
        <v>0</v>
      </c>
      <c r="S63">
        <v>0</v>
      </c>
      <c r="T63">
        <f t="shared" si="9"/>
        <v>0</v>
      </c>
    </row>
    <row r="64" spans="1:20" ht="14.25">
      <c r="A64" t="s">
        <v>172</v>
      </c>
      <c r="E64" t="s">
        <v>173</v>
      </c>
      <c r="F64">
        <v>2430.84</v>
      </c>
      <c r="G64">
        <v>0</v>
      </c>
      <c r="H64">
        <v>2430.84</v>
      </c>
      <c r="I64">
        <v>0</v>
      </c>
      <c r="J64">
        <f t="shared" si="6"/>
        <v>0</v>
      </c>
      <c r="K64">
        <v>0</v>
      </c>
      <c r="L64">
        <v>0</v>
      </c>
      <c r="M64">
        <v>0</v>
      </c>
      <c r="N64">
        <f t="shared" si="7"/>
        <v>0</v>
      </c>
      <c r="O64">
        <f t="shared" si="10"/>
        <v>0</v>
      </c>
      <c r="P64">
        <f t="shared" si="10"/>
        <v>0</v>
      </c>
      <c r="Q64">
        <f t="shared" si="10"/>
        <v>0</v>
      </c>
      <c r="R64">
        <f t="shared" si="8"/>
        <v>0</v>
      </c>
      <c r="S64">
        <v>0</v>
      </c>
      <c r="T64">
        <f t="shared" si="9"/>
        <v>0</v>
      </c>
    </row>
    <row r="65" spans="2:20" ht="14.25">
      <c r="B65" t="s">
        <v>93</v>
      </c>
      <c r="E65" t="s">
        <v>174</v>
      </c>
      <c r="F65">
        <v>2430.84</v>
      </c>
      <c r="G65">
        <v>0</v>
      </c>
      <c r="H65">
        <v>2430.84</v>
      </c>
      <c r="I65">
        <v>0</v>
      </c>
      <c r="J65">
        <f t="shared" si="6"/>
        <v>0</v>
      </c>
      <c r="K65">
        <v>0</v>
      </c>
      <c r="L65">
        <v>0</v>
      </c>
      <c r="M65">
        <v>0</v>
      </c>
      <c r="N65">
        <f t="shared" si="7"/>
        <v>0</v>
      </c>
      <c r="O65">
        <f t="shared" si="10"/>
        <v>0</v>
      </c>
      <c r="P65">
        <f t="shared" si="10"/>
        <v>0</v>
      </c>
      <c r="Q65">
        <f t="shared" si="10"/>
        <v>0</v>
      </c>
      <c r="R65">
        <f t="shared" si="8"/>
        <v>0</v>
      </c>
      <c r="S65">
        <v>0</v>
      </c>
      <c r="T65">
        <f t="shared" si="9"/>
        <v>0</v>
      </c>
    </row>
    <row r="66" spans="1:20" ht="14.25">
      <c r="A66" t="s">
        <v>175</v>
      </c>
      <c r="B66" t="s">
        <v>176</v>
      </c>
      <c r="C66" t="s">
        <v>82</v>
      </c>
      <c r="D66" t="s">
        <v>86</v>
      </c>
      <c r="E66" t="s">
        <v>177</v>
      </c>
      <c r="F66">
        <v>2430.84</v>
      </c>
      <c r="G66">
        <v>0</v>
      </c>
      <c r="H66">
        <v>2430.84</v>
      </c>
      <c r="I66">
        <v>0</v>
      </c>
      <c r="J66">
        <f t="shared" si="6"/>
        <v>0</v>
      </c>
      <c r="K66">
        <v>0</v>
      </c>
      <c r="L66">
        <v>0</v>
      </c>
      <c r="M66">
        <v>0</v>
      </c>
      <c r="N66">
        <f t="shared" si="7"/>
        <v>0</v>
      </c>
      <c r="O66">
        <f t="shared" si="10"/>
        <v>0</v>
      </c>
      <c r="P66">
        <f t="shared" si="10"/>
        <v>0</v>
      </c>
      <c r="Q66">
        <f t="shared" si="10"/>
        <v>0</v>
      </c>
      <c r="R66">
        <f t="shared" si="8"/>
        <v>0</v>
      </c>
      <c r="S66">
        <v>0</v>
      </c>
      <c r="T66">
        <f t="shared" si="9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showZeros="0" workbookViewId="0" topLeftCell="A1">
      <selection activeCell="D54" sqref="D54"/>
    </sheetView>
  </sheetViews>
  <sheetFormatPr defaultColWidth="9.00390625" defaultRowHeight="14.25"/>
  <cols>
    <col min="5" max="5" width="34.375" style="0" customWidth="1"/>
    <col min="6" max="6" width="12.75390625" style="0" customWidth="1"/>
    <col min="7" max="7" width="13.125" style="0" customWidth="1"/>
    <col min="8" max="8" width="11.875" style="0" customWidth="1"/>
  </cols>
  <sheetData>
    <row r="2" ht="14.25">
      <c r="J2" t="s">
        <v>178</v>
      </c>
    </row>
    <row r="3" ht="14.25">
      <c r="A3" t="s">
        <v>179</v>
      </c>
    </row>
    <row r="4" spans="1:10" ht="14.25">
      <c r="A4" t="s">
        <v>5</v>
      </c>
      <c r="J4" t="s">
        <v>6</v>
      </c>
    </row>
    <row r="5" spans="1:11" ht="14.25">
      <c r="A5" s="3" t="s">
        <v>54</v>
      </c>
      <c r="B5" s="3"/>
      <c r="C5" s="3"/>
      <c r="D5" s="3"/>
      <c r="E5" s="3"/>
      <c r="F5" s="3" t="s">
        <v>55</v>
      </c>
      <c r="G5" s="3" t="s">
        <v>180</v>
      </c>
      <c r="H5" s="3" t="s">
        <v>181</v>
      </c>
      <c r="I5" s="3" t="s">
        <v>182</v>
      </c>
      <c r="J5" s="3" t="s">
        <v>183</v>
      </c>
      <c r="K5" s="3"/>
    </row>
    <row r="6" spans="1:11" ht="14.25">
      <c r="A6" s="3" t="s">
        <v>65</v>
      </c>
      <c r="B6" s="3"/>
      <c r="C6" s="3"/>
      <c r="D6" s="3" t="s">
        <v>66</v>
      </c>
      <c r="E6" s="3" t="s">
        <v>184</v>
      </c>
      <c r="F6" s="3"/>
      <c r="G6" s="3"/>
      <c r="H6" s="3"/>
      <c r="I6" s="3"/>
      <c r="J6" s="3"/>
      <c r="K6" s="3"/>
    </row>
    <row r="7" spans="1:11" ht="14.25">
      <c r="A7" s="3" t="s">
        <v>75</v>
      </c>
      <c r="B7" s="3" t="s">
        <v>76</v>
      </c>
      <c r="C7" s="3" t="s">
        <v>77</v>
      </c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 t="s">
        <v>55</v>
      </c>
      <c r="F8" s="3">
        <v>88800.41</v>
      </c>
      <c r="G8" s="3">
        <v>83287.41</v>
      </c>
      <c r="H8" s="3">
        <v>5513</v>
      </c>
      <c r="I8" s="3">
        <v>0</v>
      </c>
      <c r="J8" s="3">
        <v>0</v>
      </c>
      <c r="K8" s="3"/>
    </row>
    <row r="9" spans="1:11" ht="14.25">
      <c r="A9" s="3"/>
      <c r="B9" s="3"/>
      <c r="C9" s="3"/>
      <c r="D9" s="3" t="s">
        <v>78</v>
      </c>
      <c r="E9" s="3" t="s">
        <v>79</v>
      </c>
      <c r="F9" s="3">
        <v>88800.41</v>
      </c>
      <c r="G9" s="3">
        <v>83287.41</v>
      </c>
      <c r="H9" s="3">
        <v>5513</v>
      </c>
      <c r="I9" s="3">
        <v>0</v>
      </c>
      <c r="J9" s="3">
        <v>0</v>
      </c>
      <c r="K9" s="3"/>
    </row>
    <row r="10" spans="1:11" ht="14.25">
      <c r="A10" s="3" t="s">
        <v>80</v>
      </c>
      <c r="B10" s="3"/>
      <c r="C10" s="3"/>
      <c r="D10" s="3"/>
      <c r="E10" s="3" t="s">
        <v>81</v>
      </c>
      <c r="F10" s="3">
        <v>33357.29</v>
      </c>
      <c r="G10" s="3">
        <v>31337.69</v>
      </c>
      <c r="H10" s="3">
        <v>2019.6</v>
      </c>
      <c r="I10" s="3">
        <v>0</v>
      </c>
      <c r="J10" s="3">
        <v>0</v>
      </c>
      <c r="K10" s="3"/>
    </row>
    <row r="11" spans="1:11" ht="14.25">
      <c r="A11" s="3"/>
      <c r="B11" s="3" t="s">
        <v>82</v>
      </c>
      <c r="C11" s="3"/>
      <c r="D11" s="3"/>
      <c r="E11" s="3" t="s">
        <v>83</v>
      </c>
      <c r="F11" s="3">
        <v>1398.21</v>
      </c>
      <c r="G11" s="3">
        <v>1068.21</v>
      </c>
      <c r="H11" s="3">
        <v>330</v>
      </c>
      <c r="I11" s="3">
        <v>0</v>
      </c>
      <c r="J11" s="3">
        <v>0</v>
      </c>
      <c r="K11" s="3"/>
    </row>
    <row r="12" spans="1:11" ht="14.25">
      <c r="A12" s="3" t="s">
        <v>84</v>
      </c>
      <c r="B12" s="3" t="s">
        <v>85</v>
      </c>
      <c r="C12" s="3" t="s">
        <v>82</v>
      </c>
      <c r="D12" s="3" t="s">
        <v>86</v>
      </c>
      <c r="E12" s="3" t="s">
        <v>87</v>
      </c>
      <c r="F12" s="3">
        <v>1068.21</v>
      </c>
      <c r="G12" s="3">
        <v>1068.21</v>
      </c>
      <c r="H12" s="3">
        <v>0</v>
      </c>
      <c r="I12" s="3">
        <v>0</v>
      </c>
      <c r="J12" s="3">
        <v>0</v>
      </c>
      <c r="K12" s="3"/>
    </row>
    <row r="13" spans="1:11" ht="14.25">
      <c r="A13" s="3" t="s">
        <v>84</v>
      </c>
      <c r="B13" s="3" t="s">
        <v>85</v>
      </c>
      <c r="C13" s="3" t="s">
        <v>88</v>
      </c>
      <c r="D13" s="3" t="s">
        <v>86</v>
      </c>
      <c r="E13" s="3" t="s">
        <v>89</v>
      </c>
      <c r="F13" s="3">
        <v>330</v>
      </c>
      <c r="G13" s="3">
        <v>0</v>
      </c>
      <c r="H13" s="3">
        <v>330</v>
      </c>
      <c r="I13" s="3">
        <v>0</v>
      </c>
      <c r="J13" s="3">
        <v>0</v>
      </c>
      <c r="K13" s="3"/>
    </row>
    <row r="14" spans="1:11" ht="14.25">
      <c r="A14" s="3"/>
      <c r="B14" s="3" t="s">
        <v>90</v>
      </c>
      <c r="C14" s="3"/>
      <c r="D14" s="3"/>
      <c r="E14" s="3" t="s">
        <v>91</v>
      </c>
      <c r="F14" s="3">
        <v>28582.34</v>
      </c>
      <c r="G14" s="3">
        <v>27458.74</v>
      </c>
      <c r="H14" s="3">
        <v>1123.6</v>
      </c>
      <c r="I14" s="3">
        <v>0</v>
      </c>
      <c r="J14" s="3">
        <v>0</v>
      </c>
      <c r="K14" s="3"/>
    </row>
    <row r="15" spans="1:11" ht="14.25">
      <c r="A15" s="3" t="s">
        <v>84</v>
      </c>
      <c r="B15" s="3" t="s">
        <v>92</v>
      </c>
      <c r="C15" s="3" t="s">
        <v>82</v>
      </c>
      <c r="D15" s="3" t="s">
        <v>86</v>
      </c>
      <c r="E15" s="3" t="s">
        <v>87</v>
      </c>
      <c r="F15" s="3">
        <v>27458.74</v>
      </c>
      <c r="G15" s="3">
        <v>27458.74</v>
      </c>
      <c r="H15" s="3">
        <v>0</v>
      </c>
      <c r="I15" s="3">
        <v>0</v>
      </c>
      <c r="J15" s="3">
        <v>0</v>
      </c>
      <c r="K15" s="3"/>
    </row>
    <row r="16" spans="1:11" ht="14.25">
      <c r="A16" s="3" t="s">
        <v>84</v>
      </c>
      <c r="B16" s="3" t="s">
        <v>92</v>
      </c>
      <c r="C16" s="3" t="s">
        <v>93</v>
      </c>
      <c r="D16" s="3" t="s">
        <v>86</v>
      </c>
      <c r="E16" s="3" t="s">
        <v>94</v>
      </c>
      <c r="F16" s="3">
        <v>823.6</v>
      </c>
      <c r="G16" s="3">
        <v>0</v>
      </c>
      <c r="H16" s="3">
        <v>823.6</v>
      </c>
      <c r="I16" s="3">
        <v>0</v>
      </c>
      <c r="J16" s="3">
        <v>0</v>
      </c>
      <c r="K16" s="3"/>
    </row>
    <row r="17" spans="1:11" ht="14.25">
      <c r="A17" s="3" t="s">
        <v>84</v>
      </c>
      <c r="B17" s="3" t="s">
        <v>92</v>
      </c>
      <c r="C17" s="3" t="s">
        <v>95</v>
      </c>
      <c r="D17" s="3" t="s">
        <v>86</v>
      </c>
      <c r="E17" s="3" t="s">
        <v>96</v>
      </c>
      <c r="F17" s="3">
        <v>300</v>
      </c>
      <c r="G17" s="3">
        <v>0</v>
      </c>
      <c r="H17" s="3">
        <v>300</v>
      </c>
      <c r="I17" s="3">
        <v>0</v>
      </c>
      <c r="J17" s="3">
        <v>0</v>
      </c>
      <c r="K17" s="3"/>
    </row>
    <row r="18" spans="1:11" ht="14.25">
      <c r="A18" s="3"/>
      <c r="B18" s="3" t="s">
        <v>97</v>
      </c>
      <c r="C18" s="3"/>
      <c r="D18" s="3"/>
      <c r="E18" s="3" t="s">
        <v>98</v>
      </c>
      <c r="F18" s="3">
        <v>244</v>
      </c>
      <c r="G18" s="3">
        <v>0</v>
      </c>
      <c r="H18" s="3">
        <v>244</v>
      </c>
      <c r="I18" s="3">
        <v>0</v>
      </c>
      <c r="J18" s="3">
        <v>0</v>
      </c>
      <c r="K18" s="3"/>
    </row>
    <row r="19" spans="1:11" ht="14.25">
      <c r="A19" s="3" t="s">
        <v>84</v>
      </c>
      <c r="B19" s="3" t="s">
        <v>99</v>
      </c>
      <c r="C19" s="3" t="s">
        <v>100</v>
      </c>
      <c r="D19" s="3" t="s">
        <v>86</v>
      </c>
      <c r="E19" s="3" t="s">
        <v>101</v>
      </c>
      <c r="F19" s="3">
        <v>100</v>
      </c>
      <c r="G19" s="3">
        <v>0</v>
      </c>
      <c r="H19" s="3">
        <v>100</v>
      </c>
      <c r="I19" s="3">
        <v>0</v>
      </c>
      <c r="J19" s="3">
        <v>0</v>
      </c>
      <c r="K19" s="3"/>
    </row>
    <row r="20" spans="1:11" ht="14.25">
      <c r="A20" s="3" t="s">
        <v>84</v>
      </c>
      <c r="B20" s="3" t="s">
        <v>99</v>
      </c>
      <c r="C20" s="3" t="s">
        <v>95</v>
      </c>
      <c r="D20" s="3" t="s">
        <v>86</v>
      </c>
      <c r="E20" s="3" t="s">
        <v>102</v>
      </c>
      <c r="F20" s="3">
        <v>144</v>
      </c>
      <c r="G20" s="3">
        <v>0</v>
      </c>
      <c r="H20" s="3">
        <v>144</v>
      </c>
      <c r="I20" s="3">
        <v>0</v>
      </c>
      <c r="J20" s="3">
        <v>0</v>
      </c>
      <c r="K20" s="3"/>
    </row>
    <row r="21" spans="1:11" ht="14.25">
      <c r="A21" s="3"/>
      <c r="B21" s="3" t="s">
        <v>103</v>
      </c>
      <c r="C21" s="3"/>
      <c r="D21" s="3"/>
      <c r="E21" s="3" t="s">
        <v>104</v>
      </c>
      <c r="F21" s="3">
        <v>52.8</v>
      </c>
      <c r="G21" s="3">
        <v>52.8</v>
      </c>
      <c r="H21" s="3">
        <v>0</v>
      </c>
      <c r="I21" s="3">
        <v>0</v>
      </c>
      <c r="J21" s="3">
        <v>0</v>
      </c>
      <c r="K21" s="3"/>
    </row>
    <row r="22" spans="1:11" ht="14.25">
      <c r="A22" s="3" t="s">
        <v>84</v>
      </c>
      <c r="B22" s="3" t="s">
        <v>105</v>
      </c>
      <c r="C22" s="3" t="s">
        <v>82</v>
      </c>
      <c r="D22" s="3" t="s">
        <v>86</v>
      </c>
      <c r="E22" s="3" t="s">
        <v>87</v>
      </c>
      <c r="F22" s="3">
        <v>52.8</v>
      </c>
      <c r="G22" s="3">
        <v>52.8</v>
      </c>
      <c r="H22" s="3">
        <v>0</v>
      </c>
      <c r="I22" s="3">
        <v>0</v>
      </c>
      <c r="J22" s="3">
        <v>0</v>
      </c>
      <c r="K22" s="3"/>
    </row>
    <row r="23" spans="1:11" ht="14.25">
      <c r="A23" s="3"/>
      <c r="B23" s="3" t="s">
        <v>106</v>
      </c>
      <c r="C23" s="3"/>
      <c r="D23" s="3"/>
      <c r="E23" s="3" t="s">
        <v>107</v>
      </c>
      <c r="F23" s="3">
        <v>200</v>
      </c>
      <c r="G23" s="3">
        <v>0</v>
      </c>
      <c r="H23" s="3">
        <v>200</v>
      </c>
      <c r="I23" s="3">
        <v>0</v>
      </c>
      <c r="J23" s="3">
        <v>0</v>
      </c>
      <c r="K23" s="3"/>
    </row>
    <row r="24" spans="1:11" ht="14.25">
      <c r="A24" s="3" t="s">
        <v>84</v>
      </c>
      <c r="B24" s="3" t="s">
        <v>108</v>
      </c>
      <c r="C24" s="3" t="s">
        <v>93</v>
      </c>
      <c r="D24" s="3" t="s">
        <v>86</v>
      </c>
      <c r="E24" s="3" t="s">
        <v>94</v>
      </c>
      <c r="F24" s="3">
        <v>200</v>
      </c>
      <c r="G24" s="3">
        <v>0</v>
      </c>
      <c r="H24" s="3">
        <v>200</v>
      </c>
      <c r="I24" s="3">
        <v>0</v>
      </c>
      <c r="J24" s="3">
        <v>0</v>
      </c>
      <c r="K24" s="3"/>
    </row>
    <row r="25" spans="1:11" ht="14.25">
      <c r="A25" s="3"/>
      <c r="B25" s="3" t="s">
        <v>109</v>
      </c>
      <c r="C25" s="3"/>
      <c r="D25" s="3"/>
      <c r="E25" s="3" t="s">
        <v>110</v>
      </c>
      <c r="F25" s="3">
        <v>2879.94</v>
      </c>
      <c r="G25" s="3">
        <v>2757.94</v>
      </c>
      <c r="H25" s="3">
        <v>122</v>
      </c>
      <c r="I25" s="3">
        <v>0</v>
      </c>
      <c r="J25" s="3">
        <v>0</v>
      </c>
      <c r="K25" s="3"/>
    </row>
    <row r="26" spans="1:11" ht="14.25">
      <c r="A26" s="3" t="s">
        <v>84</v>
      </c>
      <c r="B26" s="3" t="s">
        <v>111</v>
      </c>
      <c r="C26" s="3" t="s">
        <v>82</v>
      </c>
      <c r="D26" s="3" t="s">
        <v>86</v>
      </c>
      <c r="E26" s="3" t="s">
        <v>87</v>
      </c>
      <c r="F26" s="3">
        <v>2757.94</v>
      </c>
      <c r="G26" s="3">
        <v>2757.94</v>
      </c>
      <c r="H26" s="3">
        <v>0</v>
      </c>
      <c r="I26" s="3">
        <v>0</v>
      </c>
      <c r="J26" s="3">
        <v>0</v>
      </c>
      <c r="K26" s="3"/>
    </row>
    <row r="27" spans="1:11" ht="14.25">
      <c r="A27" s="3" t="s">
        <v>84</v>
      </c>
      <c r="B27" s="3" t="s">
        <v>111</v>
      </c>
      <c r="C27" s="3" t="s">
        <v>93</v>
      </c>
      <c r="D27" s="3" t="s">
        <v>86</v>
      </c>
      <c r="E27" s="3" t="s">
        <v>94</v>
      </c>
      <c r="F27" s="3">
        <v>122</v>
      </c>
      <c r="G27" s="3">
        <v>0</v>
      </c>
      <c r="H27" s="3">
        <v>122</v>
      </c>
      <c r="I27" s="3">
        <v>0</v>
      </c>
      <c r="J27" s="3">
        <v>0</v>
      </c>
      <c r="K27" s="3"/>
    </row>
    <row r="28" spans="1:11" ht="14.25">
      <c r="A28" s="3" t="s">
        <v>112</v>
      </c>
      <c r="B28" s="3"/>
      <c r="C28" s="3"/>
      <c r="D28" s="3"/>
      <c r="E28" s="3" t="s">
        <v>113</v>
      </c>
      <c r="F28" s="3">
        <v>112.85</v>
      </c>
      <c r="G28" s="3">
        <v>112.85</v>
      </c>
      <c r="H28" s="3">
        <v>0</v>
      </c>
      <c r="I28" s="3">
        <v>0</v>
      </c>
      <c r="J28" s="3">
        <v>0</v>
      </c>
      <c r="K28" s="3"/>
    </row>
    <row r="29" spans="1:11" ht="14.25">
      <c r="A29" s="3"/>
      <c r="B29" s="3" t="s">
        <v>95</v>
      </c>
      <c r="C29" s="3"/>
      <c r="D29" s="3"/>
      <c r="E29" s="3" t="s">
        <v>114</v>
      </c>
      <c r="F29" s="3">
        <v>112.85</v>
      </c>
      <c r="G29" s="3">
        <v>112.85</v>
      </c>
      <c r="H29" s="3">
        <v>0</v>
      </c>
      <c r="I29" s="3">
        <v>0</v>
      </c>
      <c r="J29" s="3">
        <v>0</v>
      </c>
      <c r="K29" s="3"/>
    </row>
    <row r="30" spans="1:11" ht="14.25">
      <c r="A30" s="3" t="s">
        <v>115</v>
      </c>
      <c r="B30" s="3" t="s">
        <v>116</v>
      </c>
      <c r="C30" s="3" t="s">
        <v>90</v>
      </c>
      <c r="D30" s="3" t="s">
        <v>86</v>
      </c>
      <c r="E30" s="3" t="s">
        <v>117</v>
      </c>
      <c r="F30" s="3">
        <v>112.85</v>
      </c>
      <c r="G30" s="3">
        <v>112.85</v>
      </c>
      <c r="H30" s="3">
        <v>0</v>
      </c>
      <c r="I30" s="3">
        <v>0</v>
      </c>
      <c r="J30" s="3">
        <v>0</v>
      </c>
      <c r="K30" s="3"/>
    </row>
    <row r="31" spans="1:11" ht="14.25">
      <c r="A31" s="3" t="s">
        <v>118</v>
      </c>
      <c r="B31" s="3"/>
      <c r="C31" s="3"/>
      <c r="D31" s="3"/>
      <c r="E31" s="3" t="s">
        <v>119</v>
      </c>
      <c r="F31" s="3">
        <v>15353.56</v>
      </c>
      <c r="G31" s="3">
        <v>14497.96</v>
      </c>
      <c r="H31" s="3">
        <v>855.6</v>
      </c>
      <c r="I31" s="3">
        <v>0</v>
      </c>
      <c r="J31" s="3">
        <v>0</v>
      </c>
      <c r="K31" s="3"/>
    </row>
    <row r="32" spans="1:11" ht="14.25">
      <c r="A32" s="3"/>
      <c r="B32" s="3" t="s">
        <v>82</v>
      </c>
      <c r="C32" s="3"/>
      <c r="D32" s="3"/>
      <c r="E32" s="3" t="s">
        <v>120</v>
      </c>
      <c r="F32" s="3">
        <v>2160.38</v>
      </c>
      <c r="G32" s="3">
        <v>2160.38</v>
      </c>
      <c r="H32" s="3">
        <v>0</v>
      </c>
      <c r="I32" s="3">
        <v>0</v>
      </c>
      <c r="J32" s="3">
        <v>0</v>
      </c>
      <c r="K32" s="3"/>
    </row>
    <row r="33" spans="1:11" ht="14.25">
      <c r="A33" s="3" t="s">
        <v>121</v>
      </c>
      <c r="B33" s="3" t="s">
        <v>85</v>
      </c>
      <c r="C33" s="3" t="s">
        <v>122</v>
      </c>
      <c r="D33" s="3" t="s">
        <v>86</v>
      </c>
      <c r="E33" s="3" t="s">
        <v>123</v>
      </c>
      <c r="F33" s="3">
        <v>2160.38</v>
      </c>
      <c r="G33" s="3">
        <v>2160.38</v>
      </c>
      <c r="H33" s="3">
        <v>0</v>
      </c>
      <c r="I33" s="3">
        <v>0</v>
      </c>
      <c r="J33" s="3">
        <v>0</v>
      </c>
      <c r="K33" s="3"/>
    </row>
    <row r="34" spans="1:11" ht="14.25">
      <c r="A34" s="3"/>
      <c r="B34" s="3" t="s">
        <v>97</v>
      </c>
      <c r="C34" s="3"/>
      <c r="D34" s="3"/>
      <c r="E34" s="3" t="s">
        <v>124</v>
      </c>
      <c r="F34" s="3">
        <v>4061.97</v>
      </c>
      <c r="G34" s="3">
        <v>4061.97</v>
      </c>
      <c r="H34" s="3">
        <v>0</v>
      </c>
      <c r="I34" s="3">
        <v>0</v>
      </c>
      <c r="J34" s="3">
        <v>0</v>
      </c>
      <c r="K34" s="3"/>
    </row>
    <row r="35" spans="1:11" ht="14.25">
      <c r="A35" s="3" t="s">
        <v>121</v>
      </c>
      <c r="B35" s="3" t="s">
        <v>99</v>
      </c>
      <c r="C35" s="3" t="s">
        <v>97</v>
      </c>
      <c r="D35" s="3" t="s">
        <v>86</v>
      </c>
      <c r="E35" s="3" t="s">
        <v>125</v>
      </c>
      <c r="F35" s="3">
        <v>4061.97</v>
      </c>
      <c r="G35" s="3">
        <v>4061.97</v>
      </c>
      <c r="H35" s="3">
        <v>0</v>
      </c>
      <c r="I35" s="3">
        <v>0</v>
      </c>
      <c r="J35" s="3">
        <v>0</v>
      </c>
      <c r="K35" s="3"/>
    </row>
    <row r="36" spans="1:11" ht="14.25">
      <c r="A36" s="3"/>
      <c r="B36" s="3" t="s">
        <v>126</v>
      </c>
      <c r="C36" s="3"/>
      <c r="D36" s="3"/>
      <c r="E36" s="3" t="s">
        <v>127</v>
      </c>
      <c r="F36" s="3">
        <v>2339.21</v>
      </c>
      <c r="G36" s="3">
        <v>1483.61</v>
      </c>
      <c r="H36" s="3">
        <v>855.6</v>
      </c>
      <c r="I36" s="3">
        <v>0</v>
      </c>
      <c r="J36" s="3">
        <v>0</v>
      </c>
      <c r="K36" s="3"/>
    </row>
    <row r="37" spans="1:11" ht="14.25">
      <c r="A37" s="3" t="s">
        <v>121</v>
      </c>
      <c r="B37" s="3" t="s">
        <v>128</v>
      </c>
      <c r="C37" s="3" t="s">
        <v>97</v>
      </c>
      <c r="D37" s="3" t="s">
        <v>86</v>
      </c>
      <c r="E37" s="3" t="s">
        <v>129</v>
      </c>
      <c r="F37" s="3">
        <v>2339.21</v>
      </c>
      <c r="G37" s="3">
        <v>1483.61</v>
      </c>
      <c r="H37" s="3">
        <v>855.6</v>
      </c>
      <c r="I37" s="3">
        <v>0</v>
      </c>
      <c r="J37" s="3">
        <v>0</v>
      </c>
      <c r="K37" s="3"/>
    </row>
    <row r="38" spans="1:11" ht="14.25">
      <c r="A38" s="3"/>
      <c r="B38" s="3" t="s">
        <v>130</v>
      </c>
      <c r="C38" s="3"/>
      <c r="D38" s="3"/>
      <c r="E38" s="3" t="s">
        <v>131</v>
      </c>
      <c r="F38" s="3">
        <v>6648</v>
      </c>
      <c r="G38" s="3">
        <v>6648</v>
      </c>
      <c r="H38" s="3">
        <v>0</v>
      </c>
      <c r="I38" s="3">
        <v>0</v>
      </c>
      <c r="J38" s="3">
        <v>0</v>
      </c>
      <c r="K38" s="3"/>
    </row>
    <row r="39" spans="1:11" ht="14.25">
      <c r="A39" s="3" t="s">
        <v>121</v>
      </c>
      <c r="B39" s="3" t="s">
        <v>132</v>
      </c>
      <c r="C39" s="3" t="s">
        <v>93</v>
      </c>
      <c r="D39" s="3" t="s">
        <v>86</v>
      </c>
      <c r="E39" s="3" t="s">
        <v>133</v>
      </c>
      <c r="F39" s="3">
        <v>6648</v>
      </c>
      <c r="G39" s="3">
        <v>6648</v>
      </c>
      <c r="H39" s="3">
        <v>0</v>
      </c>
      <c r="I39" s="3">
        <v>0</v>
      </c>
      <c r="J39" s="3">
        <v>0</v>
      </c>
      <c r="K39" s="3"/>
    </row>
    <row r="40" spans="1:11" ht="14.25">
      <c r="A40" s="3"/>
      <c r="B40" s="3" t="s">
        <v>134</v>
      </c>
      <c r="C40" s="3"/>
      <c r="D40" s="3"/>
      <c r="E40" s="3" t="s">
        <v>135</v>
      </c>
      <c r="F40" s="3">
        <v>144</v>
      </c>
      <c r="G40" s="3">
        <v>144</v>
      </c>
      <c r="H40" s="3">
        <v>0</v>
      </c>
      <c r="I40" s="3">
        <v>0</v>
      </c>
      <c r="J40" s="3">
        <v>0</v>
      </c>
      <c r="K40" s="3"/>
    </row>
    <row r="41" spans="1:11" ht="14.25">
      <c r="A41" s="3" t="s">
        <v>121</v>
      </c>
      <c r="B41" s="3" t="s">
        <v>136</v>
      </c>
      <c r="C41" s="3" t="s">
        <v>93</v>
      </c>
      <c r="D41" s="3" t="s">
        <v>86</v>
      </c>
      <c r="E41" s="3" t="s">
        <v>137</v>
      </c>
      <c r="F41" s="3">
        <v>144</v>
      </c>
      <c r="G41" s="3">
        <v>144</v>
      </c>
      <c r="H41" s="3">
        <v>0</v>
      </c>
      <c r="I41" s="3">
        <v>0</v>
      </c>
      <c r="J41" s="3">
        <v>0</v>
      </c>
      <c r="K41" s="3"/>
    </row>
    <row r="42" spans="1:11" ht="14.25">
      <c r="A42" s="3" t="s">
        <v>138</v>
      </c>
      <c r="B42" s="3"/>
      <c r="C42" s="3"/>
      <c r="D42" s="3"/>
      <c r="E42" s="3" t="s">
        <v>139</v>
      </c>
      <c r="F42" s="3">
        <v>1892.83</v>
      </c>
      <c r="G42" s="3">
        <v>1355.03</v>
      </c>
      <c r="H42" s="3">
        <v>537.8</v>
      </c>
      <c r="I42" s="3">
        <v>0</v>
      </c>
      <c r="J42" s="3">
        <v>0</v>
      </c>
      <c r="K42" s="3"/>
    </row>
    <row r="43" spans="1:11" ht="14.25">
      <c r="A43" s="3"/>
      <c r="B43" s="3" t="s">
        <v>100</v>
      </c>
      <c r="C43" s="3"/>
      <c r="D43" s="3"/>
      <c r="E43" s="3" t="s">
        <v>140</v>
      </c>
      <c r="F43" s="3">
        <v>537.8</v>
      </c>
      <c r="G43" s="3">
        <v>0</v>
      </c>
      <c r="H43" s="3">
        <v>537.8</v>
      </c>
      <c r="I43" s="3">
        <v>0</v>
      </c>
      <c r="J43" s="3">
        <v>0</v>
      </c>
      <c r="K43" s="3"/>
    </row>
    <row r="44" spans="1:11" ht="14.25">
      <c r="A44" s="3" t="s">
        <v>141</v>
      </c>
      <c r="B44" s="3" t="s">
        <v>142</v>
      </c>
      <c r="C44" s="3" t="s">
        <v>122</v>
      </c>
      <c r="D44" s="3" t="s">
        <v>86</v>
      </c>
      <c r="E44" s="3" t="s">
        <v>143</v>
      </c>
      <c r="F44" s="3">
        <v>537.8</v>
      </c>
      <c r="G44" s="3">
        <v>0</v>
      </c>
      <c r="H44" s="3">
        <v>537.8</v>
      </c>
      <c r="I44" s="3">
        <v>0</v>
      </c>
      <c r="J44" s="3">
        <v>0</v>
      </c>
      <c r="K44" s="3"/>
    </row>
    <row r="45" spans="1:11" ht="14.25">
      <c r="A45" s="3"/>
      <c r="B45" s="3" t="s">
        <v>103</v>
      </c>
      <c r="C45" s="3"/>
      <c r="D45" s="3"/>
      <c r="E45" s="3" t="s">
        <v>144</v>
      </c>
      <c r="F45" s="3">
        <v>1355.03</v>
      </c>
      <c r="G45" s="3">
        <v>1355.03</v>
      </c>
      <c r="H45" s="3">
        <v>0</v>
      </c>
      <c r="I45" s="3">
        <v>0</v>
      </c>
      <c r="J45" s="3">
        <v>0</v>
      </c>
      <c r="K45" s="3"/>
    </row>
    <row r="46" spans="1:11" ht="14.25">
      <c r="A46" s="3" t="s">
        <v>141</v>
      </c>
      <c r="B46" s="3" t="s">
        <v>105</v>
      </c>
      <c r="C46" s="3" t="s">
        <v>82</v>
      </c>
      <c r="D46" s="3" t="s">
        <v>86</v>
      </c>
      <c r="E46" s="3" t="s">
        <v>145</v>
      </c>
      <c r="F46" s="3">
        <v>965.72</v>
      </c>
      <c r="G46" s="3">
        <v>965.72</v>
      </c>
      <c r="H46" s="3">
        <v>0</v>
      </c>
      <c r="I46" s="3">
        <v>0</v>
      </c>
      <c r="J46" s="3">
        <v>0</v>
      </c>
      <c r="K46" s="3"/>
    </row>
    <row r="47" spans="1:11" ht="14.25">
      <c r="A47" s="3" t="s">
        <v>141</v>
      </c>
      <c r="B47" s="3" t="s">
        <v>105</v>
      </c>
      <c r="C47" s="3" t="s">
        <v>93</v>
      </c>
      <c r="D47" s="3" t="s">
        <v>86</v>
      </c>
      <c r="E47" s="3" t="s">
        <v>146</v>
      </c>
      <c r="F47" s="3">
        <v>389.31</v>
      </c>
      <c r="G47" s="3">
        <v>389.31</v>
      </c>
      <c r="H47" s="3">
        <v>0</v>
      </c>
      <c r="I47" s="3">
        <v>0</v>
      </c>
      <c r="J47" s="3">
        <v>0</v>
      </c>
      <c r="K47" s="3"/>
    </row>
    <row r="48" spans="1:11" ht="14.25">
      <c r="A48" s="3" t="s">
        <v>147</v>
      </c>
      <c r="B48" s="3"/>
      <c r="C48" s="3"/>
      <c r="D48" s="3"/>
      <c r="E48" s="3" t="s">
        <v>148</v>
      </c>
      <c r="F48" s="3">
        <v>1360</v>
      </c>
      <c r="G48" s="3">
        <v>0</v>
      </c>
      <c r="H48" s="3">
        <v>1360</v>
      </c>
      <c r="I48" s="3">
        <v>0</v>
      </c>
      <c r="J48" s="3">
        <v>0</v>
      </c>
      <c r="K48" s="3"/>
    </row>
    <row r="49" spans="1:11" ht="14.25">
      <c r="A49" s="3"/>
      <c r="B49" s="3" t="s">
        <v>88</v>
      </c>
      <c r="C49" s="3"/>
      <c r="D49" s="3"/>
      <c r="E49" s="3" t="s">
        <v>149</v>
      </c>
      <c r="F49" s="3">
        <v>1360</v>
      </c>
      <c r="G49" s="3">
        <v>0</v>
      </c>
      <c r="H49" s="3">
        <v>1360</v>
      </c>
      <c r="I49" s="3">
        <v>0</v>
      </c>
      <c r="J49" s="3">
        <v>0</v>
      </c>
      <c r="K49" s="3"/>
    </row>
    <row r="50" spans="1:11" ht="14.25">
      <c r="A50" s="3" t="s">
        <v>150</v>
      </c>
      <c r="B50" s="3" t="s">
        <v>151</v>
      </c>
      <c r="C50" s="3" t="s">
        <v>93</v>
      </c>
      <c r="D50" s="3" t="s">
        <v>86</v>
      </c>
      <c r="E50" s="3" t="s">
        <v>152</v>
      </c>
      <c r="F50" s="3">
        <v>1360</v>
      </c>
      <c r="G50" s="3">
        <v>0</v>
      </c>
      <c r="H50" s="3">
        <v>1360</v>
      </c>
      <c r="I50" s="3">
        <v>0</v>
      </c>
      <c r="J50" s="3">
        <v>0</v>
      </c>
      <c r="K50" s="3"/>
    </row>
    <row r="51" spans="1:11" ht="14.25">
      <c r="A51" s="3" t="s">
        <v>153</v>
      </c>
      <c r="B51" s="3"/>
      <c r="C51" s="3"/>
      <c r="D51" s="3"/>
      <c r="E51" s="3" t="s">
        <v>154</v>
      </c>
      <c r="F51" s="3">
        <v>1364</v>
      </c>
      <c r="G51" s="3">
        <v>1364</v>
      </c>
      <c r="H51" s="3">
        <v>0</v>
      </c>
      <c r="I51" s="3">
        <v>0</v>
      </c>
      <c r="J51" s="3">
        <v>0</v>
      </c>
      <c r="K51" s="3"/>
    </row>
    <row r="52" spans="1:11" ht="14.25">
      <c r="A52" s="3"/>
      <c r="B52" s="3" t="s">
        <v>82</v>
      </c>
      <c r="C52" s="3"/>
      <c r="D52" s="3"/>
      <c r="E52" s="3" t="s">
        <v>155</v>
      </c>
      <c r="F52" s="3">
        <v>1364</v>
      </c>
      <c r="G52" s="3">
        <v>1364</v>
      </c>
      <c r="H52" s="3">
        <v>0</v>
      </c>
      <c r="I52" s="3">
        <v>0</v>
      </c>
      <c r="J52" s="3">
        <v>0</v>
      </c>
      <c r="K52" s="3"/>
    </row>
    <row r="53" spans="1:11" ht="14.25">
      <c r="A53" s="3" t="s">
        <v>156</v>
      </c>
      <c r="B53" s="3" t="s">
        <v>85</v>
      </c>
      <c r="C53" s="3" t="s">
        <v>122</v>
      </c>
      <c r="D53" s="3" t="s">
        <v>86</v>
      </c>
      <c r="E53" s="3" t="s">
        <v>157</v>
      </c>
      <c r="F53" s="3">
        <v>1364</v>
      </c>
      <c r="G53" s="3">
        <v>1364</v>
      </c>
      <c r="H53" s="3">
        <v>0</v>
      </c>
      <c r="I53" s="3">
        <v>0</v>
      </c>
      <c r="J53" s="3">
        <v>0</v>
      </c>
      <c r="K53" s="3"/>
    </row>
    <row r="54" spans="1:11" ht="14.25">
      <c r="A54" s="3" t="s">
        <v>158</v>
      </c>
      <c r="B54" s="3"/>
      <c r="C54" s="3"/>
      <c r="D54" s="3"/>
      <c r="E54" s="3" t="s">
        <v>159</v>
      </c>
      <c r="F54" s="3">
        <v>32429.04</v>
      </c>
      <c r="G54" s="3">
        <v>32189.04</v>
      </c>
      <c r="H54" s="3">
        <v>240</v>
      </c>
      <c r="I54" s="3">
        <v>0</v>
      </c>
      <c r="J54" s="3">
        <v>0</v>
      </c>
      <c r="K54" s="3"/>
    </row>
    <row r="55" spans="1:11" ht="14.25">
      <c r="A55" s="3"/>
      <c r="B55" s="3" t="s">
        <v>82</v>
      </c>
      <c r="C55" s="3"/>
      <c r="D55" s="3"/>
      <c r="E55" s="3" t="s">
        <v>160</v>
      </c>
      <c r="F55" s="3">
        <v>1617.48</v>
      </c>
      <c r="G55" s="3">
        <v>1617.48</v>
      </c>
      <c r="H55" s="3">
        <v>0</v>
      </c>
      <c r="I55" s="3">
        <v>0</v>
      </c>
      <c r="J55" s="3">
        <v>0</v>
      </c>
      <c r="K55" s="3"/>
    </row>
    <row r="56" spans="1:11" ht="14.25">
      <c r="A56" s="3" t="s">
        <v>161</v>
      </c>
      <c r="B56" s="3" t="s">
        <v>85</v>
      </c>
      <c r="C56" s="3" t="s">
        <v>88</v>
      </c>
      <c r="D56" s="3" t="s">
        <v>86</v>
      </c>
      <c r="E56" s="3" t="s">
        <v>162</v>
      </c>
      <c r="F56" s="3">
        <v>1617.48</v>
      </c>
      <c r="G56" s="3">
        <v>1617.48</v>
      </c>
      <c r="H56" s="3">
        <v>0</v>
      </c>
      <c r="I56" s="3">
        <v>0</v>
      </c>
      <c r="J56" s="3">
        <v>0</v>
      </c>
      <c r="K56" s="3"/>
    </row>
    <row r="57" spans="1:11" ht="14.25">
      <c r="A57" s="3"/>
      <c r="B57" s="3" t="s">
        <v>97</v>
      </c>
      <c r="C57" s="3"/>
      <c r="D57" s="3"/>
      <c r="E57" s="3" t="s">
        <v>163</v>
      </c>
      <c r="F57" s="3">
        <v>240</v>
      </c>
      <c r="G57" s="3">
        <v>0</v>
      </c>
      <c r="H57" s="3">
        <v>240</v>
      </c>
      <c r="I57" s="3">
        <v>0</v>
      </c>
      <c r="J57" s="3">
        <v>0</v>
      </c>
      <c r="K57" s="3"/>
    </row>
    <row r="58" spans="1:11" ht="14.25">
      <c r="A58" s="3" t="s">
        <v>161</v>
      </c>
      <c r="B58" s="3" t="s">
        <v>99</v>
      </c>
      <c r="C58" s="3" t="s">
        <v>122</v>
      </c>
      <c r="D58" s="3" t="s">
        <v>86</v>
      </c>
      <c r="E58" s="3" t="s">
        <v>164</v>
      </c>
      <c r="F58" s="3">
        <v>240</v>
      </c>
      <c r="G58" s="3">
        <v>0</v>
      </c>
      <c r="H58" s="3">
        <v>240</v>
      </c>
      <c r="I58" s="3">
        <v>0</v>
      </c>
      <c r="J58" s="3">
        <v>0</v>
      </c>
      <c r="K58" s="3"/>
    </row>
    <row r="59" spans="1:11" ht="14.25">
      <c r="A59" s="3"/>
      <c r="B59" s="3" t="s">
        <v>100</v>
      </c>
      <c r="C59" s="3"/>
      <c r="D59" s="3"/>
      <c r="E59" s="3" t="s">
        <v>165</v>
      </c>
      <c r="F59" s="3">
        <v>30571.56</v>
      </c>
      <c r="G59" s="3">
        <v>30571.56</v>
      </c>
      <c r="H59" s="3">
        <v>0</v>
      </c>
      <c r="I59" s="3">
        <v>0</v>
      </c>
      <c r="J59" s="3">
        <v>0</v>
      </c>
      <c r="K59" s="3"/>
    </row>
    <row r="60" spans="1:11" ht="14.25">
      <c r="A60" s="3" t="s">
        <v>161</v>
      </c>
      <c r="B60" s="3" t="s">
        <v>142</v>
      </c>
      <c r="C60" s="3" t="s">
        <v>97</v>
      </c>
      <c r="D60" s="3" t="s">
        <v>86</v>
      </c>
      <c r="E60" s="3" t="s">
        <v>166</v>
      </c>
      <c r="F60" s="3">
        <v>30571.56</v>
      </c>
      <c r="G60" s="3">
        <v>30571.56</v>
      </c>
      <c r="H60" s="3">
        <v>0</v>
      </c>
      <c r="I60" s="3">
        <v>0</v>
      </c>
      <c r="J60" s="3">
        <v>0</v>
      </c>
      <c r="K60" s="3"/>
    </row>
    <row r="61" spans="1:11" ht="14.25">
      <c r="A61" s="3" t="s">
        <v>167</v>
      </c>
      <c r="B61" s="3"/>
      <c r="C61" s="3"/>
      <c r="D61" s="3"/>
      <c r="E61" s="3" t="s">
        <v>168</v>
      </c>
      <c r="F61" s="3">
        <v>500</v>
      </c>
      <c r="G61" s="3">
        <v>0</v>
      </c>
      <c r="H61" s="3">
        <v>500</v>
      </c>
      <c r="I61" s="3">
        <v>0</v>
      </c>
      <c r="J61" s="3">
        <v>0</v>
      </c>
      <c r="K61" s="3"/>
    </row>
    <row r="62" spans="1:11" ht="14.25">
      <c r="A62" s="3"/>
      <c r="B62" s="3" t="s">
        <v>82</v>
      </c>
      <c r="C62" s="3"/>
      <c r="D62" s="3"/>
      <c r="E62" s="3" t="s">
        <v>169</v>
      </c>
      <c r="F62" s="3">
        <v>500</v>
      </c>
      <c r="G62" s="3">
        <v>0</v>
      </c>
      <c r="H62" s="3">
        <v>500</v>
      </c>
      <c r="I62" s="3">
        <v>0</v>
      </c>
      <c r="J62" s="3">
        <v>0</v>
      </c>
      <c r="K62" s="3"/>
    </row>
    <row r="63" spans="1:11" ht="14.25">
      <c r="A63" s="3" t="s">
        <v>170</v>
      </c>
      <c r="B63" s="3" t="s">
        <v>85</v>
      </c>
      <c r="C63" s="3" t="s">
        <v>126</v>
      </c>
      <c r="D63" s="3" t="s">
        <v>86</v>
      </c>
      <c r="E63" s="3" t="s">
        <v>171</v>
      </c>
      <c r="F63" s="3">
        <v>500</v>
      </c>
      <c r="G63" s="3">
        <v>0</v>
      </c>
      <c r="H63" s="3">
        <v>500</v>
      </c>
      <c r="I63" s="3">
        <v>0</v>
      </c>
      <c r="J63" s="3">
        <v>0</v>
      </c>
      <c r="K63" s="3"/>
    </row>
    <row r="64" spans="1:11" ht="14.25">
      <c r="A64" s="3" t="s">
        <v>172</v>
      </c>
      <c r="B64" s="3"/>
      <c r="C64" s="3"/>
      <c r="D64" s="3"/>
      <c r="E64" s="3" t="s">
        <v>173</v>
      </c>
      <c r="F64" s="3">
        <v>2430.84</v>
      </c>
      <c r="G64" s="3">
        <v>2430.84</v>
      </c>
      <c r="H64" s="3">
        <v>0</v>
      </c>
      <c r="I64" s="3">
        <v>0</v>
      </c>
      <c r="J64" s="3">
        <v>0</v>
      </c>
      <c r="K64" s="3"/>
    </row>
    <row r="65" spans="1:11" ht="14.25">
      <c r="A65" s="3"/>
      <c r="B65" s="3" t="s">
        <v>93</v>
      </c>
      <c r="C65" s="3"/>
      <c r="D65" s="3"/>
      <c r="E65" s="3" t="s">
        <v>174</v>
      </c>
      <c r="F65" s="3">
        <v>2430.84</v>
      </c>
      <c r="G65" s="3">
        <v>2430.84</v>
      </c>
      <c r="H65" s="3">
        <v>0</v>
      </c>
      <c r="I65" s="3">
        <v>0</v>
      </c>
      <c r="J65" s="3">
        <v>0</v>
      </c>
      <c r="K65" s="3"/>
    </row>
    <row r="66" spans="1:11" ht="14.25">
      <c r="A66" s="3" t="s">
        <v>175</v>
      </c>
      <c r="B66" s="3" t="s">
        <v>176</v>
      </c>
      <c r="C66" s="3" t="s">
        <v>82</v>
      </c>
      <c r="D66" s="3" t="s">
        <v>86</v>
      </c>
      <c r="E66" s="3" t="s">
        <v>177</v>
      </c>
      <c r="F66" s="3">
        <v>2430.84</v>
      </c>
      <c r="G66" s="3">
        <v>2430.84</v>
      </c>
      <c r="H66" s="3">
        <v>0</v>
      </c>
      <c r="I66" s="3">
        <v>0</v>
      </c>
      <c r="J66" s="3">
        <v>0</v>
      </c>
      <c r="K66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8"/>
  <sheetViews>
    <sheetView showZeros="0" workbookViewId="0" topLeftCell="A1">
      <selection activeCell="D54" sqref="D54"/>
    </sheetView>
  </sheetViews>
  <sheetFormatPr defaultColWidth="9.00390625" defaultRowHeight="14.25"/>
  <cols>
    <col min="2" max="2" width="20.25390625" style="0" customWidth="1"/>
    <col min="3" max="3" width="23.875" style="0" customWidth="1"/>
    <col min="4" max="4" width="13.25390625" style="0" customWidth="1"/>
    <col min="5" max="5" width="15.125" style="0" customWidth="1"/>
    <col min="6" max="6" width="13.625" style="0" customWidth="1"/>
    <col min="7" max="7" width="15.375" style="0" customWidth="1"/>
    <col min="8" max="8" width="22.25390625" style="0" customWidth="1"/>
  </cols>
  <sheetData>
    <row r="2" ht="14.25">
      <c r="H2" t="s">
        <v>185</v>
      </c>
    </row>
    <row r="3" ht="14.25">
      <c r="A3" t="s">
        <v>186</v>
      </c>
    </row>
    <row r="4" spans="1:8" ht="14.25">
      <c r="A4" t="s">
        <v>5</v>
      </c>
      <c r="H4" t="s">
        <v>6</v>
      </c>
    </row>
    <row r="5" spans="1:8" ht="14.25">
      <c r="A5" s="3" t="s">
        <v>7</v>
      </c>
      <c r="B5" s="3"/>
      <c r="C5" s="3" t="s">
        <v>8</v>
      </c>
      <c r="D5" s="3"/>
      <c r="E5" s="3"/>
      <c r="F5" s="3"/>
      <c r="G5" s="3"/>
      <c r="H5" s="3"/>
    </row>
    <row r="6" spans="1:8" ht="14.25">
      <c r="A6" s="3" t="s">
        <v>9</v>
      </c>
      <c r="B6" s="3" t="s">
        <v>10</v>
      </c>
      <c r="C6" s="3" t="s">
        <v>9</v>
      </c>
      <c r="D6" s="3" t="s">
        <v>55</v>
      </c>
      <c r="E6" s="3" t="s">
        <v>187</v>
      </c>
      <c r="F6" s="3" t="s">
        <v>188</v>
      </c>
      <c r="G6" s="3" t="s">
        <v>189</v>
      </c>
      <c r="H6" s="3" t="s">
        <v>190</v>
      </c>
    </row>
    <row r="7" spans="1:8" ht="14.25">
      <c r="A7" s="3" t="s">
        <v>191</v>
      </c>
      <c r="B7" s="3">
        <v>88800.41</v>
      </c>
      <c r="C7" s="3" t="s">
        <v>192</v>
      </c>
      <c r="D7" s="3">
        <f>SUM(D8:D35)</f>
        <v>88800.41</v>
      </c>
      <c r="E7" s="3">
        <f>SUM(E8:E35)</f>
        <v>88800.41</v>
      </c>
      <c r="F7" s="3">
        <f>SUM(F8:F35)</f>
        <v>0</v>
      </c>
      <c r="G7" s="3">
        <f>SUM(G8:G35)</f>
        <v>0</v>
      </c>
      <c r="H7" s="3">
        <f>SUM(H8:H35)</f>
        <v>0</v>
      </c>
    </row>
    <row r="8" spans="1:8" ht="14.25">
      <c r="A8" s="3" t="s">
        <v>193</v>
      </c>
      <c r="B8" s="3">
        <v>88800.41</v>
      </c>
      <c r="C8" s="3" t="s">
        <v>194</v>
      </c>
      <c r="D8" s="3">
        <v>33357.29</v>
      </c>
      <c r="E8" s="3">
        <f aca="true" t="shared" si="0" ref="E8:E35">SUM(D8)-SUM(F8)</f>
        <v>33357.29</v>
      </c>
      <c r="F8" s="3">
        <v>0</v>
      </c>
      <c r="G8" s="3"/>
      <c r="H8" s="3">
        <v>0</v>
      </c>
    </row>
    <row r="9" spans="1:8" ht="14.25">
      <c r="A9" s="3" t="s">
        <v>195</v>
      </c>
      <c r="B9" s="3">
        <v>0</v>
      </c>
      <c r="C9" s="3" t="s">
        <v>196</v>
      </c>
      <c r="D9" s="3">
        <v>0</v>
      </c>
      <c r="E9" s="3">
        <f t="shared" si="0"/>
        <v>0</v>
      </c>
      <c r="F9" s="3">
        <v>0</v>
      </c>
      <c r="G9" s="3"/>
      <c r="H9" s="3">
        <v>0</v>
      </c>
    </row>
    <row r="10" spans="1:8" ht="14.25">
      <c r="A10" s="3" t="s">
        <v>197</v>
      </c>
      <c r="B10" s="3"/>
      <c r="C10" s="3" t="s">
        <v>198</v>
      </c>
      <c r="D10" s="3">
        <v>0</v>
      </c>
      <c r="E10" s="3">
        <f t="shared" si="0"/>
        <v>0</v>
      </c>
      <c r="F10" s="3">
        <v>0</v>
      </c>
      <c r="G10" s="3"/>
      <c r="H10" s="3">
        <v>0</v>
      </c>
    </row>
    <row r="11" spans="1:8" ht="14.25">
      <c r="A11" s="3" t="s">
        <v>199</v>
      </c>
      <c r="B11" s="3"/>
      <c r="C11" s="3" t="s">
        <v>200</v>
      </c>
      <c r="D11" s="3">
        <v>0</v>
      </c>
      <c r="E11" s="3">
        <f t="shared" si="0"/>
        <v>0</v>
      </c>
      <c r="F11" s="3">
        <v>0</v>
      </c>
      <c r="G11" s="3"/>
      <c r="H11" s="3">
        <v>0</v>
      </c>
    </row>
    <row r="12" spans="1:8" ht="14.25">
      <c r="A12" s="3" t="s">
        <v>193</v>
      </c>
      <c r="B12" s="3"/>
      <c r="C12" s="3" t="s">
        <v>201</v>
      </c>
      <c r="D12" s="3">
        <v>112.85</v>
      </c>
      <c r="E12" s="3">
        <f t="shared" si="0"/>
        <v>112.85</v>
      </c>
      <c r="F12" s="3">
        <v>0</v>
      </c>
      <c r="G12" s="3"/>
      <c r="H12" s="3">
        <v>0</v>
      </c>
    </row>
    <row r="13" spans="1:8" ht="14.25">
      <c r="A13" s="3" t="s">
        <v>195</v>
      </c>
      <c r="B13" s="3"/>
      <c r="C13" s="3" t="s">
        <v>202</v>
      </c>
      <c r="D13" s="3">
        <v>0</v>
      </c>
      <c r="E13" s="3">
        <f t="shared" si="0"/>
        <v>0</v>
      </c>
      <c r="F13" s="3">
        <v>0</v>
      </c>
      <c r="G13" s="3"/>
      <c r="H13" s="3">
        <v>0</v>
      </c>
    </row>
    <row r="14" spans="1:8" ht="14.25">
      <c r="A14" s="3" t="s">
        <v>197</v>
      </c>
      <c r="B14" s="3"/>
      <c r="C14" s="3" t="s">
        <v>203</v>
      </c>
      <c r="D14" s="3">
        <v>0</v>
      </c>
      <c r="E14" s="3">
        <f t="shared" si="0"/>
        <v>0</v>
      </c>
      <c r="F14" s="3">
        <v>0</v>
      </c>
      <c r="G14" s="3"/>
      <c r="H14" s="3">
        <v>0</v>
      </c>
    </row>
    <row r="15" spans="1:8" ht="14.25">
      <c r="A15" s="3" t="s">
        <v>204</v>
      </c>
      <c r="B15" s="3"/>
      <c r="C15" s="3" t="s">
        <v>205</v>
      </c>
      <c r="D15" s="3">
        <v>15353.56</v>
      </c>
      <c r="E15" s="3">
        <f t="shared" si="0"/>
        <v>15353.56</v>
      </c>
      <c r="F15" s="3">
        <v>0</v>
      </c>
      <c r="G15" s="3"/>
      <c r="H15" s="3">
        <v>0</v>
      </c>
    </row>
    <row r="16" spans="1:8" ht="14.25">
      <c r="A16" s="3"/>
      <c r="B16" s="3"/>
      <c r="C16" s="3" t="s">
        <v>206</v>
      </c>
      <c r="D16" s="3">
        <v>0</v>
      </c>
      <c r="E16" s="3">
        <f t="shared" si="0"/>
        <v>0</v>
      </c>
      <c r="F16" s="3">
        <v>0</v>
      </c>
      <c r="G16" s="3"/>
      <c r="H16" s="3">
        <v>0</v>
      </c>
    </row>
    <row r="17" spans="1:8" ht="14.25">
      <c r="A17" s="3"/>
      <c r="B17" s="3"/>
      <c r="C17" s="3" t="s">
        <v>207</v>
      </c>
      <c r="D17" s="3">
        <v>1892.83</v>
      </c>
      <c r="E17" s="3">
        <f t="shared" si="0"/>
        <v>1892.83</v>
      </c>
      <c r="F17" s="3">
        <v>0</v>
      </c>
      <c r="G17" s="3"/>
      <c r="H17" s="3">
        <v>0</v>
      </c>
    </row>
    <row r="18" spans="1:8" ht="14.25">
      <c r="A18" s="3"/>
      <c r="B18" s="3"/>
      <c r="C18" s="3" t="s">
        <v>208</v>
      </c>
      <c r="D18" s="3">
        <v>1360</v>
      </c>
      <c r="E18" s="3">
        <f t="shared" si="0"/>
        <v>1360</v>
      </c>
      <c r="F18" s="3">
        <v>0</v>
      </c>
      <c r="G18" s="3"/>
      <c r="H18" s="3">
        <v>0</v>
      </c>
    </row>
    <row r="19" spans="1:8" ht="14.25">
      <c r="A19" s="3"/>
      <c r="B19" s="3"/>
      <c r="C19" s="3" t="s">
        <v>209</v>
      </c>
      <c r="D19" s="3">
        <v>1364</v>
      </c>
      <c r="E19" s="3">
        <f t="shared" si="0"/>
        <v>1364</v>
      </c>
      <c r="F19" s="3">
        <v>0</v>
      </c>
      <c r="G19" s="3"/>
      <c r="H19" s="3">
        <v>0</v>
      </c>
    </row>
    <row r="20" spans="1:8" ht="14.25">
      <c r="A20" s="3"/>
      <c r="B20" s="3"/>
      <c r="C20" s="3" t="s">
        <v>210</v>
      </c>
      <c r="D20" s="3">
        <v>32429.04</v>
      </c>
      <c r="E20" s="3">
        <f t="shared" si="0"/>
        <v>32429.04</v>
      </c>
      <c r="F20" s="3">
        <v>0</v>
      </c>
      <c r="G20" s="3"/>
      <c r="H20" s="3">
        <v>0</v>
      </c>
    </row>
    <row r="21" spans="1:8" ht="14.25">
      <c r="A21" s="3"/>
      <c r="B21" s="3"/>
      <c r="C21" s="3" t="s">
        <v>211</v>
      </c>
      <c r="D21" s="3">
        <v>500</v>
      </c>
      <c r="E21" s="3">
        <f t="shared" si="0"/>
        <v>500</v>
      </c>
      <c r="F21" s="3">
        <v>0</v>
      </c>
      <c r="G21" s="3"/>
      <c r="H21" s="3">
        <v>0</v>
      </c>
    </row>
    <row r="22" spans="1:8" ht="14.25">
      <c r="A22" s="3"/>
      <c r="B22" s="3"/>
      <c r="C22" s="3" t="s">
        <v>212</v>
      </c>
      <c r="D22" s="3">
        <v>0</v>
      </c>
      <c r="E22" s="3">
        <f t="shared" si="0"/>
        <v>0</v>
      </c>
      <c r="F22" s="3">
        <v>0</v>
      </c>
      <c r="G22" s="3"/>
      <c r="H22" s="3">
        <v>0</v>
      </c>
    </row>
    <row r="23" spans="1:8" ht="14.25">
      <c r="A23" s="3"/>
      <c r="B23" s="3"/>
      <c r="C23" s="3" t="s">
        <v>213</v>
      </c>
      <c r="D23" s="3">
        <v>0</v>
      </c>
      <c r="E23" s="3">
        <f t="shared" si="0"/>
        <v>0</v>
      </c>
      <c r="F23" s="3">
        <v>0</v>
      </c>
      <c r="G23" s="3"/>
      <c r="H23" s="3">
        <v>0</v>
      </c>
    </row>
    <row r="24" spans="1:8" ht="14.25">
      <c r="A24" s="3"/>
      <c r="B24" s="3"/>
      <c r="C24" s="3" t="s">
        <v>214</v>
      </c>
      <c r="D24" s="3">
        <v>0</v>
      </c>
      <c r="E24" s="3">
        <f t="shared" si="0"/>
        <v>0</v>
      </c>
      <c r="F24" s="3">
        <v>0</v>
      </c>
      <c r="G24" s="3"/>
      <c r="H24" s="3">
        <v>0</v>
      </c>
    </row>
    <row r="25" spans="1:8" ht="14.25">
      <c r="A25" s="3"/>
      <c r="B25" s="3"/>
      <c r="C25" s="3" t="s">
        <v>215</v>
      </c>
      <c r="D25" s="3">
        <v>0</v>
      </c>
      <c r="E25" s="3">
        <f t="shared" si="0"/>
        <v>0</v>
      </c>
      <c r="F25" s="3">
        <v>0</v>
      </c>
      <c r="G25" s="3"/>
      <c r="H25" s="3">
        <v>0</v>
      </c>
    </row>
    <row r="26" spans="1:8" ht="14.25">
      <c r="A26" s="3"/>
      <c r="B26" s="3"/>
      <c r="C26" s="3" t="s">
        <v>216</v>
      </c>
      <c r="D26" s="3">
        <v>0</v>
      </c>
      <c r="E26" s="3">
        <f t="shared" si="0"/>
        <v>0</v>
      </c>
      <c r="F26" s="3">
        <v>0</v>
      </c>
      <c r="G26" s="3"/>
      <c r="H26" s="3">
        <v>0</v>
      </c>
    </row>
    <row r="27" spans="1:8" ht="14.25">
      <c r="A27" s="3"/>
      <c r="B27" s="3"/>
      <c r="C27" s="3" t="s">
        <v>217</v>
      </c>
      <c r="D27" s="3">
        <v>2430.84</v>
      </c>
      <c r="E27" s="3">
        <f t="shared" si="0"/>
        <v>2430.84</v>
      </c>
      <c r="F27" s="3">
        <v>0</v>
      </c>
      <c r="G27" s="3"/>
      <c r="H27" s="3">
        <v>0</v>
      </c>
    </row>
    <row r="28" spans="1:8" ht="14.25">
      <c r="A28" s="3"/>
      <c r="B28" s="3"/>
      <c r="C28" s="3" t="s">
        <v>218</v>
      </c>
      <c r="D28" s="3">
        <v>0</v>
      </c>
      <c r="E28" s="3">
        <f t="shared" si="0"/>
        <v>0</v>
      </c>
      <c r="F28" s="3">
        <v>0</v>
      </c>
      <c r="G28" s="3"/>
      <c r="H28" s="3">
        <v>0</v>
      </c>
    </row>
    <row r="29" spans="1:8" ht="14.25">
      <c r="A29" s="3"/>
      <c r="B29" s="3"/>
      <c r="C29" s="3" t="s">
        <v>219</v>
      </c>
      <c r="D29" s="3">
        <v>0</v>
      </c>
      <c r="E29" s="3">
        <f t="shared" si="0"/>
        <v>0</v>
      </c>
      <c r="F29" s="3">
        <v>0</v>
      </c>
      <c r="G29" s="3"/>
      <c r="H29" s="3">
        <v>0</v>
      </c>
    </row>
    <row r="30" spans="1:8" ht="14.25">
      <c r="A30" s="3"/>
      <c r="B30" s="3"/>
      <c r="C30" s="3" t="s">
        <v>220</v>
      </c>
      <c r="D30" s="3">
        <v>0</v>
      </c>
      <c r="E30" s="3">
        <f t="shared" si="0"/>
        <v>0</v>
      </c>
      <c r="F30" s="3">
        <v>0</v>
      </c>
      <c r="G30" s="3"/>
      <c r="H30" s="3">
        <v>0</v>
      </c>
    </row>
    <row r="31" spans="1:8" ht="14.25">
      <c r="A31" s="3"/>
      <c r="B31" s="3"/>
      <c r="C31" s="3" t="s">
        <v>221</v>
      </c>
      <c r="D31" s="3">
        <v>0</v>
      </c>
      <c r="E31" s="3">
        <f t="shared" si="0"/>
        <v>0</v>
      </c>
      <c r="F31" s="3">
        <v>0</v>
      </c>
      <c r="G31" s="3"/>
      <c r="H31" s="3">
        <v>0</v>
      </c>
    </row>
    <row r="32" spans="1:8" ht="14.25">
      <c r="A32" s="3"/>
      <c r="B32" s="3"/>
      <c r="C32" s="3" t="s">
        <v>222</v>
      </c>
      <c r="D32" s="3">
        <v>0</v>
      </c>
      <c r="E32" s="3">
        <f t="shared" si="0"/>
        <v>0</v>
      </c>
      <c r="F32" s="3">
        <v>0</v>
      </c>
      <c r="G32" s="3"/>
      <c r="H32" s="3">
        <v>0</v>
      </c>
    </row>
    <row r="33" spans="1:8" ht="14.25">
      <c r="A33" s="3"/>
      <c r="B33" s="3"/>
      <c r="C33" s="3" t="s">
        <v>223</v>
      </c>
      <c r="D33" s="3">
        <v>0</v>
      </c>
      <c r="E33" s="3">
        <f t="shared" si="0"/>
        <v>0</v>
      </c>
      <c r="F33" s="3">
        <v>0</v>
      </c>
      <c r="G33" s="3"/>
      <c r="H33" s="3">
        <v>0</v>
      </c>
    </row>
    <row r="34" spans="1:8" ht="14.25">
      <c r="A34" s="3"/>
      <c r="B34" s="3"/>
      <c r="C34" s="3" t="s">
        <v>224</v>
      </c>
      <c r="D34" s="3">
        <v>0</v>
      </c>
      <c r="E34" s="3">
        <f t="shared" si="0"/>
        <v>0</v>
      </c>
      <c r="F34" s="3">
        <v>0</v>
      </c>
      <c r="G34" s="3"/>
      <c r="H34" s="3">
        <v>0</v>
      </c>
    </row>
    <row r="35" spans="1:8" ht="14.25">
      <c r="A35" s="3"/>
      <c r="B35" s="3"/>
      <c r="C35" s="3" t="s">
        <v>225</v>
      </c>
      <c r="D35" s="3">
        <v>0</v>
      </c>
      <c r="E35" s="3">
        <f t="shared" si="0"/>
        <v>0</v>
      </c>
      <c r="F35" s="3">
        <v>0</v>
      </c>
      <c r="G35" s="3"/>
      <c r="H35" s="3">
        <v>0</v>
      </c>
    </row>
    <row r="36" spans="1:8" ht="14.25">
      <c r="A36" s="3"/>
      <c r="B36" s="3"/>
      <c r="C36" s="3" t="s">
        <v>226</v>
      </c>
      <c r="D36" s="3"/>
      <c r="E36" s="3"/>
      <c r="F36" s="3"/>
      <c r="G36" s="3"/>
      <c r="H36" s="3"/>
    </row>
    <row r="37" spans="1:8" ht="14.25">
      <c r="A37" s="3"/>
      <c r="B37" s="3"/>
      <c r="C37" s="3"/>
      <c r="D37" s="3"/>
      <c r="E37" s="3"/>
      <c r="F37" s="3"/>
      <c r="G37" s="3"/>
      <c r="H37" s="3"/>
    </row>
    <row r="38" spans="1:8" ht="14.25">
      <c r="A38" s="3" t="s">
        <v>50</v>
      </c>
      <c r="B38" s="3">
        <f>SUM(B7,B11)</f>
        <v>88800.41</v>
      </c>
      <c r="C38" s="3" t="s">
        <v>51</v>
      </c>
      <c r="D38" s="3">
        <f>SUM(D8:D35)</f>
        <v>88800.41</v>
      </c>
      <c r="E38" s="3">
        <f>SUM(E8:E35)</f>
        <v>88800.41</v>
      </c>
      <c r="F38" s="3">
        <f>SUM(F8:F35)</f>
        <v>0</v>
      </c>
      <c r="G38" s="3"/>
      <c r="H38" s="3">
        <f>SUM(H8:H35)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H66"/>
  <sheetViews>
    <sheetView showZeros="0" workbookViewId="0" topLeftCell="A1">
      <selection activeCell="D54" sqref="D54"/>
    </sheetView>
  </sheetViews>
  <sheetFormatPr defaultColWidth="9.00390625" defaultRowHeight="14.25"/>
  <cols>
    <col min="5" max="5" width="36.375" style="0" customWidth="1"/>
    <col min="6" max="6" width="9.875" style="0" customWidth="1"/>
  </cols>
  <sheetData>
    <row r="2" ht="14.25">
      <c r="DH2" t="s">
        <v>227</v>
      </c>
    </row>
    <row r="3" ht="14.25">
      <c r="A3" t="s">
        <v>228</v>
      </c>
    </row>
    <row r="4" spans="1:112" ht="14.25">
      <c r="A4" t="s">
        <v>5</v>
      </c>
      <c r="DH4" t="s">
        <v>6</v>
      </c>
    </row>
    <row r="5" spans="1:112" ht="14.25">
      <c r="A5" s="3" t="s">
        <v>54</v>
      </c>
      <c r="B5" s="3"/>
      <c r="C5" s="3"/>
      <c r="D5" s="3"/>
      <c r="E5" s="3"/>
      <c r="F5" s="3" t="s">
        <v>55</v>
      </c>
      <c r="G5" s="3" t="s">
        <v>229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230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 t="s">
        <v>231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 t="s">
        <v>232</v>
      </c>
      <c r="BJ5" s="3"/>
      <c r="BK5" s="3"/>
      <c r="BL5" s="3"/>
      <c r="BM5" s="3"/>
      <c r="BN5" s="3" t="s">
        <v>233</v>
      </c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 t="s">
        <v>234</v>
      </c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 t="s">
        <v>235</v>
      </c>
      <c r="CS5" s="3"/>
      <c r="CT5" s="3"/>
      <c r="CU5" s="3" t="s">
        <v>236</v>
      </c>
      <c r="CV5" s="3"/>
      <c r="CW5" s="3"/>
      <c r="CX5" s="3"/>
      <c r="CY5" s="3"/>
      <c r="CZ5" s="3"/>
      <c r="DA5" s="3" t="s">
        <v>237</v>
      </c>
      <c r="DB5" s="3"/>
      <c r="DC5" s="3"/>
      <c r="DD5" s="3" t="s">
        <v>238</v>
      </c>
      <c r="DE5" s="3"/>
      <c r="DF5" s="3"/>
      <c r="DG5" s="3"/>
      <c r="DH5" s="3"/>
    </row>
    <row r="6" spans="1:112" ht="14.25">
      <c r="A6" s="3" t="s">
        <v>65</v>
      </c>
      <c r="B6" s="3"/>
      <c r="C6" s="3"/>
      <c r="D6" s="3" t="s">
        <v>66</v>
      </c>
      <c r="E6" s="3" t="s">
        <v>184</v>
      </c>
      <c r="F6" s="3"/>
      <c r="G6" s="3" t="s">
        <v>70</v>
      </c>
      <c r="H6" s="3" t="s">
        <v>239</v>
      </c>
      <c r="I6" s="3" t="s">
        <v>240</v>
      </c>
      <c r="J6" s="3" t="s">
        <v>241</v>
      </c>
      <c r="K6" s="3" t="s">
        <v>242</v>
      </c>
      <c r="L6" s="3" t="s">
        <v>243</v>
      </c>
      <c r="M6" s="3" t="s">
        <v>244</v>
      </c>
      <c r="N6" s="3" t="s">
        <v>245</v>
      </c>
      <c r="O6" s="3" t="s">
        <v>246</v>
      </c>
      <c r="P6" s="3" t="s">
        <v>247</v>
      </c>
      <c r="Q6" s="3" t="s">
        <v>248</v>
      </c>
      <c r="R6" s="3" t="s">
        <v>249</v>
      </c>
      <c r="S6" s="3" t="s">
        <v>250</v>
      </c>
      <c r="T6" s="3" t="s">
        <v>251</v>
      </c>
      <c r="U6" s="3" t="s">
        <v>70</v>
      </c>
      <c r="V6" s="3" t="s">
        <v>252</v>
      </c>
      <c r="W6" s="3" t="s">
        <v>253</v>
      </c>
      <c r="X6" s="3" t="s">
        <v>254</v>
      </c>
      <c r="Y6" s="3" t="s">
        <v>255</v>
      </c>
      <c r="Z6" s="3" t="s">
        <v>256</v>
      </c>
      <c r="AA6" s="3" t="s">
        <v>257</v>
      </c>
      <c r="AB6" s="3" t="s">
        <v>258</v>
      </c>
      <c r="AC6" s="3" t="s">
        <v>259</v>
      </c>
      <c r="AD6" s="3" t="s">
        <v>260</v>
      </c>
      <c r="AE6" s="3" t="s">
        <v>261</v>
      </c>
      <c r="AF6" s="3" t="s">
        <v>262</v>
      </c>
      <c r="AG6" s="3" t="s">
        <v>263</v>
      </c>
      <c r="AH6" s="3" t="s">
        <v>264</v>
      </c>
      <c r="AI6" s="3" t="s">
        <v>265</v>
      </c>
      <c r="AJ6" s="3" t="s">
        <v>266</v>
      </c>
      <c r="AK6" s="3" t="s">
        <v>267</v>
      </c>
      <c r="AL6" s="3" t="s">
        <v>268</v>
      </c>
      <c r="AM6" s="3" t="s">
        <v>269</v>
      </c>
      <c r="AN6" s="3" t="s">
        <v>270</v>
      </c>
      <c r="AO6" s="3" t="s">
        <v>271</v>
      </c>
      <c r="AP6" s="3" t="s">
        <v>272</v>
      </c>
      <c r="AQ6" s="3" t="s">
        <v>273</v>
      </c>
      <c r="AR6" s="3" t="s">
        <v>274</v>
      </c>
      <c r="AS6" s="3" t="s">
        <v>275</v>
      </c>
      <c r="AT6" s="3" t="s">
        <v>276</v>
      </c>
      <c r="AU6" s="3" t="s">
        <v>277</v>
      </c>
      <c r="AV6" s="3" t="s">
        <v>278</v>
      </c>
      <c r="AW6" s="3" t="s">
        <v>70</v>
      </c>
      <c r="AX6" s="3" t="s">
        <v>279</v>
      </c>
      <c r="AY6" s="3" t="s">
        <v>280</v>
      </c>
      <c r="AZ6" s="3" t="s">
        <v>281</v>
      </c>
      <c r="BA6" s="3" t="s">
        <v>282</v>
      </c>
      <c r="BB6" s="3" t="s">
        <v>283</v>
      </c>
      <c r="BC6" s="3" t="s">
        <v>284</v>
      </c>
      <c r="BD6" s="3" t="s">
        <v>285</v>
      </c>
      <c r="BE6" s="3" t="s">
        <v>286</v>
      </c>
      <c r="BF6" s="3" t="s">
        <v>287</v>
      </c>
      <c r="BG6" s="3" t="s">
        <v>288</v>
      </c>
      <c r="BH6" s="3" t="s">
        <v>289</v>
      </c>
      <c r="BI6" s="3" t="s">
        <v>70</v>
      </c>
      <c r="BJ6" s="3" t="s">
        <v>290</v>
      </c>
      <c r="BK6" s="3" t="s">
        <v>291</v>
      </c>
      <c r="BL6" s="3" t="s">
        <v>292</v>
      </c>
      <c r="BM6" s="3" t="s">
        <v>293</v>
      </c>
      <c r="BN6" s="3" t="s">
        <v>70</v>
      </c>
      <c r="BO6" s="3" t="s">
        <v>294</v>
      </c>
      <c r="BP6" s="3" t="s">
        <v>295</v>
      </c>
      <c r="BQ6" s="3" t="s">
        <v>296</v>
      </c>
      <c r="BR6" s="3" t="s">
        <v>297</v>
      </c>
      <c r="BS6" s="3" t="s">
        <v>298</v>
      </c>
      <c r="BT6" s="3" t="s">
        <v>299</v>
      </c>
      <c r="BU6" s="3" t="s">
        <v>300</v>
      </c>
      <c r="BV6" s="3" t="s">
        <v>301</v>
      </c>
      <c r="BW6" s="3" t="s">
        <v>302</v>
      </c>
      <c r="BX6" s="3" t="s">
        <v>303</v>
      </c>
      <c r="BY6" s="3" t="s">
        <v>304</v>
      </c>
      <c r="BZ6" s="3" t="s">
        <v>305</v>
      </c>
      <c r="CA6" s="3" t="s">
        <v>70</v>
      </c>
      <c r="CB6" s="3" t="s">
        <v>294</v>
      </c>
      <c r="CC6" s="3" t="s">
        <v>295</v>
      </c>
      <c r="CD6" s="3" t="s">
        <v>296</v>
      </c>
      <c r="CE6" s="3" t="s">
        <v>297</v>
      </c>
      <c r="CF6" s="3" t="s">
        <v>298</v>
      </c>
      <c r="CG6" s="3" t="s">
        <v>299</v>
      </c>
      <c r="CH6" s="3" t="s">
        <v>300</v>
      </c>
      <c r="CI6" s="3" t="s">
        <v>306</v>
      </c>
      <c r="CJ6" s="3" t="s">
        <v>307</v>
      </c>
      <c r="CK6" s="3" t="s">
        <v>308</v>
      </c>
      <c r="CL6" s="3" t="s">
        <v>309</v>
      </c>
      <c r="CM6" s="3" t="s">
        <v>301</v>
      </c>
      <c r="CN6" s="3" t="s">
        <v>302</v>
      </c>
      <c r="CO6" s="3" t="s">
        <v>303</v>
      </c>
      <c r="CP6" s="3" t="s">
        <v>304</v>
      </c>
      <c r="CQ6" s="3" t="s">
        <v>310</v>
      </c>
      <c r="CR6" s="3" t="s">
        <v>70</v>
      </c>
      <c r="CS6" s="3" t="s">
        <v>311</v>
      </c>
      <c r="CT6" s="3" t="s">
        <v>312</v>
      </c>
      <c r="CU6" s="3" t="s">
        <v>70</v>
      </c>
      <c r="CV6" s="3" t="s">
        <v>311</v>
      </c>
      <c r="CW6" s="3" t="s">
        <v>313</v>
      </c>
      <c r="CX6" s="3" t="s">
        <v>314</v>
      </c>
      <c r="CY6" s="3" t="s">
        <v>315</v>
      </c>
      <c r="CZ6" s="3" t="s">
        <v>312</v>
      </c>
      <c r="DA6" s="3" t="s">
        <v>70</v>
      </c>
      <c r="DB6" s="3" t="s">
        <v>316</v>
      </c>
      <c r="DC6" s="3" t="s">
        <v>317</v>
      </c>
      <c r="DD6" s="3" t="s">
        <v>70</v>
      </c>
      <c r="DE6" s="3" t="s">
        <v>318</v>
      </c>
      <c r="DF6" s="3" t="s">
        <v>319</v>
      </c>
      <c r="DG6" s="3" t="s">
        <v>320</v>
      </c>
      <c r="DH6" s="3" t="s">
        <v>238</v>
      </c>
    </row>
    <row r="7" spans="1:112" ht="14.25">
      <c r="A7" s="3" t="s">
        <v>75</v>
      </c>
      <c r="B7" s="3" t="s">
        <v>76</v>
      </c>
      <c r="C7" s="3" t="s">
        <v>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ht="14.25">
      <c r="A8" s="3"/>
      <c r="B8" s="3"/>
      <c r="C8" s="3"/>
      <c r="D8" s="3"/>
      <c r="E8" s="3" t="s">
        <v>55</v>
      </c>
      <c r="F8" s="3">
        <v>88800.41</v>
      </c>
      <c r="G8" s="3">
        <v>36607.4</v>
      </c>
      <c r="H8" s="3">
        <v>11284.68</v>
      </c>
      <c r="I8" s="3">
        <v>7197.48</v>
      </c>
      <c r="J8" s="3">
        <v>940.39</v>
      </c>
      <c r="K8" s="3">
        <v>0</v>
      </c>
      <c r="L8" s="3">
        <v>1580.88</v>
      </c>
      <c r="M8" s="3">
        <v>4061.97</v>
      </c>
      <c r="N8" s="3">
        <v>0</v>
      </c>
      <c r="O8" s="3">
        <v>1355.03</v>
      </c>
      <c r="P8" s="3">
        <v>0</v>
      </c>
      <c r="Q8" s="3">
        <v>156.13</v>
      </c>
      <c r="R8" s="3">
        <v>2430.84</v>
      </c>
      <c r="S8" s="3">
        <v>0</v>
      </c>
      <c r="T8" s="3">
        <v>7600</v>
      </c>
      <c r="U8" s="3">
        <v>23009.43</v>
      </c>
      <c r="V8" s="3">
        <v>11640</v>
      </c>
      <c r="W8" s="3">
        <v>120</v>
      </c>
      <c r="X8" s="3">
        <v>0</v>
      </c>
      <c r="Y8" s="3">
        <v>0</v>
      </c>
      <c r="Z8" s="3">
        <v>70</v>
      </c>
      <c r="AA8" s="3">
        <v>70</v>
      </c>
      <c r="AB8" s="3">
        <v>290</v>
      </c>
      <c r="AC8" s="3">
        <v>0</v>
      </c>
      <c r="AD8" s="3">
        <v>0</v>
      </c>
      <c r="AE8" s="3">
        <v>1900</v>
      </c>
      <c r="AF8" s="3">
        <v>0</v>
      </c>
      <c r="AG8" s="3">
        <v>50</v>
      </c>
      <c r="AH8" s="3">
        <v>0</v>
      </c>
      <c r="AI8" s="3">
        <v>1166</v>
      </c>
      <c r="AJ8" s="3">
        <v>112.85</v>
      </c>
      <c r="AK8" s="3">
        <v>600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243.72</v>
      </c>
      <c r="AR8" s="3">
        <v>411.46</v>
      </c>
      <c r="AS8" s="3">
        <v>700</v>
      </c>
      <c r="AT8" s="3">
        <v>1674</v>
      </c>
      <c r="AU8" s="3">
        <v>0</v>
      </c>
      <c r="AV8" s="3">
        <v>3961.4</v>
      </c>
      <c r="AW8" s="3">
        <v>29183.58</v>
      </c>
      <c r="AX8" s="3">
        <v>0</v>
      </c>
      <c r="AY8" s="3">
        <v>0</v>
      </c>
      <c r="AZ8" s="3">
        <v>0</v>
      </c>
      <c r="BA8" s="3">
        <v>0</v>
      </c>
      <c r="BB8" s="3">
        <v>19038.86</v>
      </c>
      <c r="BC8" s="3">
        <v>6792</v>
      </c>
      <c r="BD8" s="3">
        <v>0</v>
      </c>
      <c r="BE8" s="3">
        <v>0</v>
      </c>
      <c r="BF8" s="3">
        <v>3.6</v>
      </c>
      <c r="BG8" s="3">
        <v>0</v>
      </c>
      <c r="BH8" s="3">
        <v>3349.12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</row>
    <row r="9" spans="1:112" ht="14.25">
      <c r="A9" s="3"/>
      <c r="B9" s="3"/>
      <c r="C9" s="3"/>
      <c r="D9" s="3" t="s">
        <v>78</v>
      </c>
      <c r="E9" s="3" t="s">
        <v>79</v>
      </c>
      <c r="F9" s="3">
        <v>88800.41</v>
      </c>
      <c r="G9" s="3">
        <v>36607.4</v>
      </c>
      <c r="H9" s="3">
        <v>11284.68</v>
      </c>
      <c r="I9" s="3">
        <v>7197.48</v>
      </c>
      <c r="J9" s="3">
        <v>940.39</v>
      </c>
      <c r="K9" s="3">
        <v>0</v>
      </c>
      <c r="L9" s="3">
        <v>1580.88</v>
      </c>
      <c r="M9" s="3">
        <v>4061.97</v>
      </c>
      <c r="N9" s="3">
        <v>0</v>
      </c>
      <c r="O9" s="3">
        <v>1355.03</v>
      </c>
      <c r="P9" s="3">
        <v>0</v>
      </c>
      <c r="Q9" s="3">
        <v>156.13</v>
      </c>
      <c r="R9" s="3">
        <v>2430.84</v>
      </c>
      <c r="S9" s="3">
        <v>0</v>
      </c>
      <c r="T9" s="3">
        <v>7600</v>
      </c>
      <c r="U9" s="3">
        <v>23009.43</v>
      </c>
      <c r="V9" s="3">
        <v>11640</v>
      </c>
      <c r="W9" s="3">
        <v>120</v>
      </c>
      <c r="X9" s="3">
        <v>0</v>
      </c>
      <c r="Y9" s="3">
        <v>0</v>
      </c>
      <c r="Z9" s="3">
        <v>70</v>
      </c>
      <c r="AA9" s="3">
        <v>70</v>
      </c>
      <c r="AB9" s="3">
        <v>290</v>
      </c>
      <c r="AC9" s="3">
        <v>0</v>
      </c>
      <c r="AD9" s="3">
        <v>0</v>
      </c>
      <c r="AE9" s="3">
        <v>1900</v>
      </c>
      <c r="AF9" s="3">
        <v>0</v>
      </c>
      <c r="AG9" s="3">
        <v>50</v>
      </c>
      <c r="AH9" s="3">
        <v>0</v>
      </c>
      <c r="AI9" s="3">
        <v>1166</v>
      </c>
      <c r="AJ9" s="3">
        <v>112.85</v>
      </c>
      <c r="AK9" s="3">
        <v>600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243.72</v>
      </c>
      <c r="AR9" s="3">
        <v>411.46</v>
      </c>
      <c r="AS9" s="3">
        <v>700</v>
      </c>
      <c r="AT9" s="3">
        <v>1674</v>
      </c>
      <c r="AU9" s="3">
        <v>0</v>
      </c>
      <c r="AV9" s="3">
        <v>3961.4</v>
      </c>
      <c r="AW9" s="3">
        <v>29183.58</v>
      </c>
      <c r="AX9" s="3">
        <v>0</v>
      </c>
      <c r="AY9" s="3">
        <v>0</v>
      </c>
      <c r="AZ9" s="3">
        <v>0</v>
      </c>
      <c r="BA9" s="3">
        <v>0</v>
      </c>
      <c r="BB9" s="3">
        <v>19038.86</v>
      </c>
      <c r="BC9" s="3">
        <v>6792</v>
      </c>
      <c r="BD9" s="3">
        <v>0</v>
      </c>
      <c r="BE9" s="3">
        <v>0</v>
      </c>
      <c r="BF9" s="3">
        <v>3.6</v>
      </c>
      <c r="BG9" s="3">
        <v>0</v>
      </c>
      <c r="BH9" s="3">
        <v>3349.12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</row>
    <row r="10" spans="1:112" ht="14.25">
      <c r="A10" s="3" t="s">
        <v>80</v>
      </c>
      <c r="B10" s="3"/>
      <c r="C10" s="3"/>
      <c r="D10" s="3"/>
      <c r="E10" s="3" t="s">
        <v>81</v>
      </c>
      <c r="F10" s="3">
        <v>33357.29</v>
      </c>
      <c r="G10" s="3">
        <v>24161.79</v>
      </c>
      <c r="H10" s="3">
        <v>8726.16</v>
      </c>
      <c r="I10" s="3">
        <v>6952.32</v>
      </c>
      <c r="J10" s="3">
        <v>727.18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156.13</v>
      </c>
      <c r="R10" s="3">
        <v>0</v>
      </c>
      <c r="S10" s="3">
        <v>0</v>
      </c>
      <c r="T10" s="3">
        <v>7600</v>
      </c>
      <c r="U10" s="3">
        <v>7168.78</v>
      </c>
      <c r="V10" s="3">
        <v>110</v>
      </c>
      <c r="W10" s="3">
        <v>120</v>
      </c>
      <c r="X10" s="3">
        <v>0</v>
      </c>
      <c r="Y10" s="3">
        <v>0</v>
      </c>
      <c r="Z10" s="3">
        <v>0</v>
      </c>
      <c r="AA10" s="3">
        <v>70</v>
      </c>
      <c r="AB10" s="3">
        <v>290</v>
      </c>
      <c r="AC10" s="3">
        <v>0</v>
      </c>
      <c r="AD10" s="3">
        <v>0</v>
      </c>
      <c r="AE10" s="3">
        <v>1030</v>
      </c>
      <c r="AF10" s="3">
        <v>0</v>
      </c>
      <c r="AG10" s="3">
        <v>50</v>
      </c>
      <c r="AH10" s="3">
        <v>0</v>
      </c>
      <c r="AI10" s="3">
        <v>546</v>
      </c>
      <c r="AJ10" s="3">
        <v>0</v>
      </c>
      <c r="AK10" s="3">
        <v>600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243.72</v>
      </c>
      <c r="AR10" s="3">
        <v>411.46</v>
      </c>
      <c r="AS10" s="3">
        <v>700</v>
      </c>
      <c r="AT10" s="3">
        <v>1674</v>
      </c>
      <c r="AU10" s="3">
        <v>0</v>
      </c>
      <c r="AV10" s="3">
        <v>1323.6</v>
      </c>
      <c r="AW10" s="3">
        <v>2026.72</v>
      </c>
      <c r="AX10" s="3">
        <v>0</v>
      </c>
      <c r="AY10" s="3">
        <v>0</v>
      </c>
      <c r="AZ10" s="3">
        <v>0</v>
      </c>
      <c r="BA10" s="3">
        <v>0</v>
      </c>
      <c r="BB10" s="3">
        <v>264.96</v>
      </c>
      <c r="BC10" s="3">
        <v>0</v>
      </c>
      <c r="BD10" s="3">
        <v>0</v>
      </c>
      <c r="BE10" s="3">
        <v>0</v>
      </c>
      <c r="BF10" s="3">
        <v>2.4</v>
      </c>
      <c r="BG10" s="3">
        <v>0</v>
      </c>
      <c r="BH10" s="3">
        <v>1759.36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</row>
    <row r="11" spans="1:112" s="9" customFormat="1" ht="14.25">
      <c r="A11" s="8"/>
      <c r="B11" s="8" t="s">
        <v>82</v>
      </c>
      <c r="C11" s="8"/>
      <c r="D11" s="8"/>
      <c r="E11" s="8" t="s">
        <v>83</v>
      </c>
      <c r="F11" s="8">
        <v>1398.21</v>
      </c>
      <c r="G11" s="8">
        <v>890.21</v>
      </c>
      <c r="H11" s="8">
        <v>523.32</v>
      </c>
      <c r="I11" s="8">
        <v>323.28</v>
      </c>
      <c r="J11" s="8">
        <v>43.61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508</v>
      </c>
      <c r="V11" s="8">
        <v>0</v>
      </c>
      <c r="W11" s="8">
        <v>20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80</v>
      </c>
      <c r="AF11" s="8">
        <v>0</v>
      </c>
      <c r="AG11" s="8">
        <v>0</v>
      </c>
      <c r="AH11" s="8">
        <v>0</v>
      </c>
      <c r="AI11" s="8">
        <v>330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78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</row>
    <row r="12" spans="1:112" s="9" customFormat="1" ht="14.25">
      <c r="A12" s="8" t="s">
        <v>84</v>
      </c>
      <c r="B12" s="8" t="s">
        <v>85</v>
      </c>
      <c r="C12" s="8" t="s">
        <v>82</v>
      </c>
      <c r="D12" s="8" t="s">
        <v>86</v>
      </c>
      <c r="E12" s="8" t="s">
        <v>87</v>
      </c>
      <c r="F12" s="8">
        <v>1068.21</v>
      </c>
      <c r="G12" s="8">
        <v>890.21</v>
      </c>
      <c r="H12" s="8">
        <v>523.32</v>
      </c>
      <c r="I12" s="8">
        <v>323.28</v>
      </c>
      <c r="J12" s="8">
        <v>43.61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178</v>
      </c>
      <c r="V12" s="8">
        <v>0</v>
      </c>
      <c r="W12" s="8">
        <v>20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80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78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</row>
    <row r="13" spans="1:112" s="9" customFormat="1" ht="14.25">
      <c r="A13" s="8" t="s">
        <v>84</v>
      </c>
      <c r="B13" s="8" t="s">
        <v>85</v>
      </c>
      <c r="C13" s="8" t="s">
        <v>88</v>
      </c>
      <c r="D13" s="8" t="s">
        <v>86</v>
      </c>
      <c r="E13" s="8" t="s">
        <v>89</v>
      </c>
      <c r="F13" s="8">
        <v>330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330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330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</row>
    <row r="14" spans="1:112" s="9" customFormat="1" ht="14.25">
      <c r="A14" s="8"/>
      <c r="B14" s="8" t="s">
        <v>90</v>
      </c>
      <c r="C14" s="8"/>
      <c r="D14" s="8"/>
      <c r="E14" s="8" t="s">
        <v>91</v>
      </c>
      <c r="F14" s="8">
        <v>28582.34</v>
      </c>
      <c r="G14" s="8">
        <v>20966.04</v>
      </c>
      <c r="H14" s="8">
        <v>6987.72</v>
      </c>
      <c r="I14" s="8">
        <v>5639.88</v>
      </c>
      <c r="J14" s="8">
        <v>582.31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156.13</v>
      </c>
      <c r="R14" s="8">
        <v>0</v>
      </c>
      <c r="S14" s="8">
        <v>0</v>
      </c>
      <c r="T14" s="8">
        <v>7600</v>
      </c>
      <c r="U14" s="8">
        <v>5834.78</v>
      </c>
      <c r="V14" s="8">
        <v>50</v>
      </c>
      <c r="W14" s="8">
        <v>40</v>
      </c>
      <c r="X14" s="8">
        <v>0</v>
      </c>
      <c r="Y14" s="8">
        <v>0</v>
      </c>
      <c r="Z14" s="8">
        <v>0</v>
      </c>
      <c r="AA14" s="8">
        <v>70</v>
      </c>
      <c r="AB14" s="8">
        <v>290</v>
      </c>
      <c r="AC14" s="8">
        <v>0</v>
      </c>
      <c r="AD14" s="8">
        <v>0</v>
      </c>
      <c r="AE14" s="8">
        <v>800</v>
      </c>
      <c r="AF14" s="8">
        <v>0</v>
      </c>
      <c r="AG14" s="8">
        <v>50</v>
      </c>
      <c r="AH14" s="8">
        <v>0</v>
      </c>
      <c r="AI14" s="8">
        <v>94</v>
      </c>
      <c r="AJ14" s="8">
        <v>0</v>
      </c>
      <c r="AK14" s="8">
        <v>600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243.72</v>
      </c>
      <c r="AR14" s="8">
        <v>411.46</v>
      </c>
      <c r="AS14" s="8">
        <v>700</v>
      </c>
      <c r="AT14" s="8">
        <v>1362</v>
      </c>
      <c r="AU14" s="8">
        <v>0</v>
      </c>
      <c r="AV14" s="8">
        <v>1123.6</v>
      </c>
      <c r="AW14" s="8">
        <v>1781.52</v>
      </c>
      <c r="AX14" s="8">
        <v>0</v>
      </c>
      <c r="AY14" s="8">
        <v>0</v>
      </c>
      <c r="AZ14" s="8">
        <v>0</v>
      </c>
      <c r="BA14" s="8">
        <v>0</v>
      </c>
      <c r="BB14" s="8">
        <v>264.96</v>
      </c>
      <c r="BC14" s="8">
        <v>0</v>
      </c>
      <c r="BD14" s="8">
        <v>0</v>
      </c>
      <c r="BE14" s="8">
        <v>0</v>
      </c>
      <c r="BF14" s="8">
        <v>1.2</v>
      </c>
      <c r="BG14" s="8">
        <v>0</v>
      </c>
      <c r="BH14" s="8">
        <v>1515.36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</row>
    <row r="15" spans="1:112" s="9" customFormat="1" ht="14.25">
      <c r="A15" s="8" t="s">
        <v>84</v>
      </c>
      <c r="B15" s="8" t="s">
        <v>92</v>
      </c>
      <c r="C15" s="8" t="s">
        <v>82</v>
      </c>
      <c r="D15" s="8" t="s">
        <v>86</v>
      </c>
      <c r="E15" s="8" t="s">
        <v>87</v>
      </c>
      <c r="F15" s="8">
        <v>27458.74</v>
      </c>
      <c r="G15" s="8">
        <v>20966.04</v>
      </c>
      <c r="H15" s="8">
        <v>6987.72</v>
      </c>
      <c r="I15" s="8">
        <v>5639.88</v>
      </c>
      <c r="J15" s="8">
        <v>582.31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156.13</v>
      </c>
      <c r="R15" s="8">
        <v>0</v>
      </c>
      <c r="S15" s="8">
        <v>0</v>
      </c>
      <c r="T15" s="8">
        <v>7600</v>
      </c>
      <c r="U15" s="8">
        <v>4711.18</v>
      </c>
      <c r="V15" s="8">
        <v>50</v>
      </c>
      <c r="W15" s="8">
        <v>40</v>
      </c>
      <c r="X15" s="8">
        <v>0</v>
      </c>
      <c r="Y15" s="8">
        <v>0</v>
      </c>
      <c r="Z15" s="8">
        <v>0</v>
      </c>
      <c r="AA15" s="8">
        <v>70</v>
      </c>
      <c r="AB15" s="8">
        <v>290</v>
      </c>
      <c r="AC15" s="8">
        <v>0</v>
      </c>
      <c r="AD15" s="8">
        <v>0</v>
      </c>
      <c r="AE15" s="8">
        <v>800</v>
      </c>
      <c r="AF15" s="8">
        <v>0</v>
      </c>
      <c r="AG15" s="8">
        <v>50</v>
      </c>
      <c r="AH15" s="8">
        <v>0</v>
      </c>
      <c r="AI15" s="8">
        <v>94</v>
      </c>
      <c r="AJ15" s="8">
        <v>0</v>
      </c>
      <c r="AK15" s="8">
        <v>600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243.72</v>
      </c>
      <c r="AR15" s="8">
        <v>411.46</v>
      </c>
      <c r="AS15" s="8">
        <v>700</v>
      </c>
      <c r="AT15" s="8">
        <v>1362</v>
      </c>
      <c r="AU15" s="8">
        <v>0</v>
      </c>
      <c r="AV15" s="8">
        <v>0</v>
      </c>
      <c r="AW15" s="8">
        <v>1781.52</v>
      </c>
      <c r="AX15" s="8">
        <v>0</v>
      </c>
      <c r="AY15" s="8">
        <v>0</v>
      </c>
      <c r="AZ15" s="8">
        <v>0</v>
      </c>
      <c r="BA15" s="8">
        <v>0</v>
      </c>
      <c r="BB15" s="8">
        <v>264.96</v>
      </c>
      <c r="BC15" s="8">
        <v>0</v>
      </c>
      <c r="BD15" s="8">
        <v>0</v>
      </c>
      <c r="BE15" s="8">
        <v>0</v>
      </c>
      <c r="BF15" s="8">
        <v>1.2</v>
      </c>
      <c r="BG15" s="8">
        <v>0</v>
      </c>
      <c r="BH15" s="8">
        <v>1515.36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</row>
    <row r="16" spans="1:112" s="9" customFormat="1" ht="14.25">
      <c r="A16" s="8" t="s">
        <v>84</v>
      </c>
      <c r="B16" s="8" t="s">
        <v>92</v>
      </c>
      <c r="C16" s="8" t="s">
        <v>93</v>
      </c>
      <c r="D16" s="8" t="s">
        <v>86</v>
      </c>
      <c r="E16" s="8" t="s">
        <v>94</v>
      </c>
      <c r="F16" s="8">
        <v>823.6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823.6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823.6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</row>
    <row r="17" spans="1:112" s="9" customFormat="1" ht="14.25">
      <c r="A17" s="8" t="s">
        <v>84</v>
      </c>
      <c r="B17" s="8" t="s">
        <v>92</v>
      </c>
      <c r="C17" s="8" t="s">
        <v>95</v>
      </c>
      <c r="D17" s="8" t="s">
        <v>86</v>
      </c>
      <c r="E17" s="8" t="s">
        <v>96</v>
      </c>
      <c r="F17" s="8">
        <v>300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300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300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</row>
    <row r="18" spans="1:112" s="9" customFormat="1" ht="14.25">
      <c r="A18" s="8"/>
      <c r="B18" s="8" t="s">
        <v>97</v>
      </c>
      <c r="C18" s="8"/>
      <c r="D18" s="8"/>
      <c r="E18" s="8" t="s">
        <v>98</v>
      </c>
      <c r="F18" s="8">
        <v>244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244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244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</row>
    <row r="19" spans="1:112" s="9" customFormat="1" ht="14.25">
      <c r="A19" s="8" t="s">
        <v>84</v>
      </c>
      <c r="B19" s="8" t="s">
        <v>99</v>
      </c>
      <c r="C19" s="8" t="s">
        <v>100</v>
      </c>
      <c r="D19" s="8" t="s">
        <v>86</v>
      </c>
      <c r="E19" s="8" t="s">
        <v>101</v>
      </c>
      <c r="F19" s="8">
        <v>100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100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100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</row>
    <row r="20" spans="1:112" s="9" customFormat="1" ht="14.25">
      <c r="A20" s="8" t="s">
        <v>84</v>
      </c>
      <c r="B20" s="8" t="s">
        <v>99</v>
      </c>
      <c r="C20" s="8" t="s">
        <v>95</v>
      </c>
      <c r="D20" s="8" t="s">
        <v>86</v>
      </c>
      <c r="E20" s="8" t="s">
        <v>102</v>
      </c>
      <c r="F20" s="8">
        <v>144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144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144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</row>
    <row r="21" spans="1:112" s="9" customFormat="1" ht="14.25">
      <c r="A21" s="8"/>
      <c r="B21" s="8" t="s">
        <v>103</v>
      </c>
      <c r="C21" s="8"/>
      <c r="D21" s="8"/>
      <c r="E21" s="8" t="s">
        <v>104</v>
      </c>
      <c r="F21" s="8">
        <v>52.8</v>
      </c>
      <c r="G21" s="8">
        <v>52.8</v>
      </c>
      <c r="H21" s="8">
        <v>0</v>
      </c>
      <c r="I21" s="8">
        <v>52.8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</row>
    <row r="22" spans="1:112" s="9" customFormat="1" ht="14.25">
      <c r="A22" s="8" t="s">
        <v>84</v>
      </c>
      <c r="B22" s="8" t="s">
        <v>105</v>
      </c>
      <c r="C22" s="8" t="s">
        <v>82</v>
      </c>
      <c r="D22" s="8" t="s">
        <v>86</v>
      </c>
      <c r="E22" s="8" t="s">
        <v>87</v>
      </c>
      <c r="F22" s="8">
        <v>52.8</v>
      </c>
      <c r="G22" s="8">
        <v>52.8</v>
      </c>
      <c r="H22" s="8">
        <v>0</v>
      </c>
      <c r="I22" s="8">
        <v>52.8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</row>
    <row r="23" spans="1:112" s="9" customFormat="1" ht="14.25">
      <c r="A23" s="8"/>
      <c r="B23" s="8" t="s">
        <v>106</v>
      </c>
      <c r="C23" s="8"/>
      <c r="D23" s="8"/>
      <c r="E23" s="8" t="s">
        <v>107</v>
      </c>
      <c r="F23" s="8">
        <v>200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200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200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</row>
    <row r="24" spans="1:112" s="9" customFormat="1" ht="14.25">
      <c r="A24" s="8" t="s">
        <v>84</v>
      </c>
      <c r="B24" s="8" t="s">
        <v>108</v>
      </c>
      <c r="C24" s="8" t="s">
        <v>93</v>
      </c>
      <c r="D24" s="8" t="s">
        <v>86</v>
      </c>
      <c r="E24" s="8" t="s">
        <v>94</v>
      </c>
      <c r="F24" s="8">
        <v>200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200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200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</row>
    <row r="25" spans="1:112" s="9" customFormat="1" ht="14.25">
      <c r="A25" s="8"/>
      <c r="B25" s="8" t="s">
        <v>109</v>
      </c>
      <c r="C25" s="8"/>
      <c r="D25" s="8"/>
      <c r="E25" s="8" t="s">
        <v>110</v>
      </c>
      <c r="F25" s="8">
        <v>2879.94</v>
      </c>
      <c r="G25" s="8">
        <v>2252.74</v>
      </c>
      <c r="H25" s="8">
        <v>1215.12</v>
      </c>
      <c r="I25" s="8">
        <v>936.36</v>
      </c>
      <c r="J25" s="8">
        <v>101.26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626</v>
      </c>
      <c r="V25" s="8">
        <v>60</v>
      </c>
      <c r="W25" s="8">
        <v>60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150</v>
      </c>
      <c r="AF25" s="8">
        <v>0</v>
      </c>
      <c r="AG25" s="8">
        <v>0</v>
      </c>
      <c r="AH25" s="8">
        <v>0</v>
      </c>
      <c r="AI25" s="8">
        <v>122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234</v>
      </c>
      <c r="AU25" s="8">
        <v>0</v>
      </c>
      <c r="AV25" s="8">
        <v>0</v>
      </c>
      <c r="AW25" s="8">
        <v>1.2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1.2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</row>
    <row r="26" spans="1:112" s="9" customFormat="1" ht="14.25">
      <c r="A26" s="8" t="s">
        <v>84</v>
      </c>
      <c r="B26" s="8" t="s">
        <v>111</v>
      </c>
      <c r="C26" s="8" t="s">
        <v>82</v>
      </c>
      <c r="D26" s="8" t="s">
        <v>86</v>
      </c>
      <c r="E26" s="8" t="s">
        <v>87</v>
      </c>
      <c r="F26" s="8">
        <v>2757.94</v>
      </c>
      <c r="G26" s="8">
        <v>2252.74</v>
      </c>
      <c r="H26" s="8">
        <v>1215.12</v>
      </c>
      <c r="I26" s="8">
        <v>936.36</v>
      </c>
      <c r="J26" s="8">
        <v>101.26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504</v>
      </c>
      <c r="V26" s="8">
        <v>60</v>
      </c>
      <c r="W26" s="8">
        <v>60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150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234</v>
      </c>
      <c r="AU26" s="8">
        <v>0</v>
      </c>
      <c r="AV26" s="8">
        <v>0</v>
      </c>
      <c r="AW26" s="8">
        <v>1.2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1.2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</row>
    <row r="27" spans="1:112" s="9" customFormat="1" ht="14.25">
      <c r="A27" s="8" t="s">
        <v>84</v>
      </c>
      <c r="B27" s="8" t="s">
        <v>111</v>
      </c>
      <c r="C27" s="8" t="s">
        <v>93</v>
      </c>
      <c r="D27" s="8" t="s">
        <v>86</v>
      </c>
      <c r="E27" s="8" t="s">
        <v>94</v>
      </c>
      <c r="F27" s="8">
        <v>122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122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122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</row>
    <row r="28" spans="1:112" s="9" customFormat="1" ht="14.25">
      <c r="A28" s="8" t="s">
        <v>112</v>
      </c>
      <c r="B28" s="8"/>
      <c r="C28" s="8"/>
      <c r="D28" s="8"/>
      <c r="E28" s="8" t="s">
        <v>113</v>
      </c>
      <c r="F28" s="8">
        <v>112.85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112.85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112.85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</row>
    <row r="29" spans="1:112" s="9" customFormat="1" ht="14.25">
      <c r="A29" s="8"/>
      <c r="B29" s="8" t="s">
        <v>95</v>
      </c>
      <c r="C29" s="8"/>
      <c r="D29" s="8"/>
      <c r="E29" s="8" t="s">
        <v>114</v>
      </c>
      <c r="F29" s="8">
        <v>112.85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112.85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112.85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</row>
    <row r="30" spans="1:112" s="9" customFormat="1" ht="14.25">
      <c r="A30" s="8" t="s">
        <v>115</v>
      </c>
      <c r="B30" s="8" t="s">
        <v>116</v>
      </c>
      <c r="C30" s="8" t="s">
        <v>90</v>
      </c>
      <c r="D30" s="8" t="s">
        <v>86</v>
      </c>
      <c r="E30" s="8" t="s">
        <v>117</v>
      </c>
      <c r="F30" s="8">
        <v>112.85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112.85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112.85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</row>
    <row r="31" spans="1:112" s="9" customFormat="1" ht="14.25">
      <c r="A31" s="8" t="s">
        <v>118</v>
      </c>
      <c r="B31" s="8"/>
      <c r="C31" s="8"/>
      <c r="D31" s="8"/>
      <c r="E31" s="8" t="s">
        <v>119</v>
      </c>
      <c r="F31" s="8">
        <v>15353.56</v>
      </c>
      <c r="G31" s="8">
        <v>7245.36</v>
      </c>
      <c r="H31" s="8">
        <v>1735.56</v>
      </c>
      <c r="I31" s="8">
        <v>172.2</v>
      </c>
      <c r="J31" s="8">
        <v>144.63</v>
      </c>
      <c r="K31" s="8">
        <v>0</v>
      </c>
      <c r="L31" s="8">
        <v>1131</v>
      </c>
      <c r="M31" s="8">
        <v>4061.97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460</v>
      </c>
      <c r="V31" s="8">
        <v>80</v>
      </c>
      <c r="W31" s="8">
        <v>0</v>
      </c>
      <c r="X31" s="8">
        <v>0</v>
      </c>
      <c r="Y31" s="8">
        <v>0</v>
      </c>
      <c r="Z31" s="8">
        <v>70</v>
      </c>
      <c r="AA31" s="8">
        <v>0</v>
      </c>
      <c r="AB31" s="8">
        <v>0</v>
      </c>
      <c r="AC31" s="8">
        <v>0</v>
      </c>
      <c r="AD31" s="8">
        <v>0</v>
      </c>
      <c r="AE31" s="8">
        <v>310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7648.2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6792</v>
      </c>
      <c r="BD31" s="8">
        <v>0</v>
      </c>
      <c r="BE31" s="8">
        <v>0</v>
      </c>
      <c r="BF31" s="8">
        <v>0.6</v>
      </c>
      <c r="BG31" s="8">
        <v>0</v>
      </c>
      <c r="BH31" s="8">
        <v>855.6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</row>
    <row r="32" spans="1:112" s="9" customFormat="1" ht="14.25">
      <c r="A32" s="8"/>
      <c r="B32" s="8" t="s">
        <v>82</v>
      </c>
      <c r="C32" s="8"/>
      <c r="D32" s="8"/>
      <c r="E32" s="8" t="s">
        <v>120</v>
      </c>
      <c r="F32" s="8">
        <v>2160.38</v>
      </c>
      <c r="G32" s="8">
        <v>1900.38</v>
      </c>
      <c r="H32" s="8">
        <v>1031.76</v>
      </c>
      <c r="I32" s="8">
        <v>104.04</v>
      </c>
      <c r="J32" s="8">
        <v>85.98</v>
      </c>
      <c r="K32" s="8">
        <v>0</v>
      </c>
      <c r="L32" s="8">
        <v>678.6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260</v>
      </c>
      <c r="V32" s="8">
        <v>80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180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</row>
    <row r="33" spans="1:112" s="9" customFormat="1" ht="14.25">
      <c r="A33" s="8" t="s">
        <v>121</v>
      </c>
      <c r="B33" s="8" t="s">
        <v>85</v>
      </c>
      <c r="C33" s="8" t="s">
        <v>122</v>
      </c>
      <c r="D33" s="8" t="s">
        <v>86</v>
      </c>
      <c r="E33" s="8" t="s">
        <v>123</v>
      </c>
      <c r="F33" s="8">
        <v>2160.38</v>
      </c>
      <c r="G33" s="8">
        <v>1900.38</v>
      </c>
      <c r="H33" s="8">
        <v>1031.76</v>
      </c>
      <c r="I33" s="8">
        <v>104.04</v>
      </c>
      <c r="J33" s="8">
        <v>85.98</v>
      </c>
      <c r="K33" s="8">
        <v>0</v>
      </c>
      <c r="L33" s="8">
        <v>678.6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260</v>
      </c>
      <c r="V33" s="8">
        <v>80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180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</row>
    <row r="34" spans="1:112" s="9" customFormat="1" ht="14.25">
      <c r="A34" s="8"/>
      <c r="B34" s="8" t="s">
        <v>97</v>
      </c>
      <c r="C34" s="8"/>
      <c r="D34" s="8"/>
      <c r="E34" s="8" t="s">
        <v>124</v>
      </c>
      <c r="F34" s="8">
        <v>4061.97</v>
      </c>
      <c r="G34" s="8">
        <v>4061.97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4061.97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</row>
    <row r="35" spans="1:112" s="9" customFormat="1" ht="14.25">
      <c r="A35" s="8" t="s">
        <v>121</v>
      </c>
      <c r="B35" s="8" t="s">
        <v>99</v>
      </c>
      <c r="C35" s="8" t="s">
        <v>97</v>
      </c>
      <c r="D35" s="8" t="s">
        <v>86</v>
      </c>
      <c r="E35" s="8" t="s">
        <v>125</v>
      </c>
      <c r="F35" s="8">
        <v>4061.97</v>
      </c>
      <c r="G35" s="8">
        <v>4061.97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4061.97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</row>
    <row r="36" spans="1:112" s="9" customFormat="1" ht="14.25">
      <c r="A36" s="8"/>
      <c r="B36" s="8" t="s">
        <v>126</v>
      </c>
      <c r="C36" s="8"/>
      <c r="D36" s="8"/>
      <c r="E36" s="8" t="s">
        <v>127</v>
      </c>
      <c r="F36" s="8">
        <v>2339.21</v>
      </c>
      <c r="G36" s="8">
        <v>1283.01</v>
      </c>
      <c r="H36" s="8">
        <v>703.8</v>
      </c>
      <c r="I36" s="8">
        <v>68.16</v>
      </c>
      <c r="J36" s="8">
        <v>58.65</v>
      </c>
      <c r="K36" s="8">
        <v>0</v>
      </c>
      <c r="L36" s="8">
        <v>452.4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200</v>
      </c>
      <c r="V36" s="8">
        <v>0</v>
      </c>
      <c r="W36" s="8">
        <v>0</v>
      </c>
      <c r="X36" s="8">
        <v>0</v>
      </c>
      <c r="Y36" s="8">
        <v>0</v>
      </c>
      <c r="Z36" s="8">
        <v>70</v>
      </c>
      <c r="AA36" s="8">
        <v>0</v>
      </c>
      <c r="AB36" s="8">
        <v>0</v>
      </c>
      <c r="AC36" s="8">
        <v>0</v>
      </c>
      <c r="AD36" s="8">
        <v>0</v>
      </c>
      <c r="AE36" s="8">
        <v>130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856.2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0.6</v>
      </c>
      <c r="BG36" s="8">
        <v>0</v>
      </c>
      <c r="BH36" s="8">
        <v>855.6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</row>
    <row r="37" spans="1:112" s="9" customFormat="1" ht="14.25">
      <c r="A37" s="8" t="s">
        <v>121</v>
      </c>
      <c r="B37" s="8" t="s">
        <v>128</v>
      </c>
      <c r="C37" s="8" t="s">
        <v>97</v>
      </c>
      <c r="D37" s="8" t="s">
        <v>86</v>
      </c>
      <c r="E37" s="8" t="s">
        <v>129</v>
      </c>
      <c r="F37" s="8">
        <v>2339.21</v>
      </c>
      <c r="G37" s="8">
        <v>1283.01</v>
      </c>
      <c r="H37" s="8">
        <v>703.8</v>
      </c>
      <c r="I37" s="8">
        <v>68.16</v>
      </c>
      <c r="J37" s="8">
        <v>58.65</v>
      </c>
      <c r="K37" s="8">
        <v>0</v>
      </c>
      <c r="L37" s="8">
        <v>452.4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200</v>
      </c>
      <c r="V37" s="8">
        <v>0</v>
      </c>
      <c r="W37" s="8">
        <v>0</v>
      </c>
      <c r="X37" s="8">
        <v>0</v>
      </c>
      <c r="Y37" s="8">
        <v>0</v>
      </c>
      <c r="Z37" s="8">
        <v>70</v>
      </c>
      <c r="AA37" s="8">
        <v>0</v>
      </c>
      <c r="AB37" s="8">
        <v>0</v>
      </c>
      <c r="AC37" s="8">
        <v>0</v>
      </c>
      <c r="AD37" s="8">
        <v>0</v>
      </c>
      <c r="AE37" s="8">
        <v>130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856.2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0.6</v>
      </c>
      <c r="BG37" s="8">
        <v>0</v>
      </c>
      <c r="BH37" s="8">
        <v>855.6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</row>
    <row r="38" spans="1:112" s="9" customFormat="1" ht="14.25">
      <c r="A38" s="8"/>
      <c r="B38" s="8" t="s">
        <v>130</v>
      </c>
      <c r="C38" s="8"/>
      <c r="D38" s="8"/>
      <c r="E38" s="8" t="s">
        <v>131</v>
      </c>
      <c r="F38" s="8">
        <v>6648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6648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6648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</row>
    <row r="39" spans="1:112" s="9" customFormat="1" ht="14.25">
      <c r="A39" s="8" t="s">
        <v>121</v>
      </c>
      <c r="B39" s="8" t="s">
        <v>132</v>
      </c>
      <c r="C39" s="8" t="s">
        <v>93</v>
      </c>
      <c r="D39" s="8" t="s">
        <v>86</v>
      </c>
      <c r="E39" s="8" t="s">
        <v>133</v>
      </c>
      <c r="F39" s="8">
        <v>6648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6648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6648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</row>
    <row r="40" spans="1:112" s="9" customFormat="1" ht="14.25">
      <c r="A40" s="8"/>
      <c r="B40" s="8" t="s">
        <v>134</v>
      </c>
      <c r="C40" s="8"/>
      <c r="D40" s="8"/>
      <c r="E40" s="8" t="s">
        <v>135</v>
      </c>
      <c r="F40" s="8">
        <v>144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144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144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</row>
    <row r="41" spans="1:112" s="9" customFormat="1" ht="14.25">
      <c r="A41" s="8" t="s">
        <v>121</v>
      </c>
      <c r="B41" s="8" t="s">
        <v>136</v>
      </c>
      <c r="C41" s="8" t="s">
        <v>93</v>
      </c>
      <c r="D41" s="8" t="s">
        <v>86</v>
      </c>
      <c r="E41" s="8" t="s">
        <v>137</v>
      </c>
      <c r="F41" s="8">
        <v>144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144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144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</row>
    <row r="42" spans="1:112" s="9" customFormat="1" ht="14.25">
      <c r="A42" s="8" t="s">
        <v>138</v>
      </c>
      <c r="B42" s="8"/>
      <c r="C42" s="8"/>
      <c r="D42" s="8"/>
      <c r="E42" s="8" t="s">
        <v>139</v>
      </c>
      <c r="F42" s="8">
        <v>1892.83</v>
      </c>
      <c r="G42" s="8">
        <v>1355.03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1355.03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537.8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537.8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</row>
    <row r="43" spans="1:112" s="9" customFormat="1" ht="14.25">
      <c r="A43" s="8"/>
      <c r="B43" s="8" t="s">
        <v>100</v>
      </c>
      <c r="C43" s="8"/>
      <c r="D43" s="8"/>
      <c r="E43" s="8" t="s">
        <v>140</v>
      </c>
      <c r="F43" s="8">
        <v>537.8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537.8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537.8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</row>
    <row r="44" spans="1:112" s="9" customFormat="1" ht="14.25">
      <c r="A44" s="8" t="s">
        <v>141</v>
      </c>
      <c r="B44" s="8" t="s">
        <v>142</v>
      </c>
      <c r="C44" s="8" t="s">
        <v>122</v>
      </c>
      <c r="D44" s="8" t="s">
        <v>86</v>
      </c>
      <c r="E44" s="8" t="s">
        <v>143</v>
      </c>
      <c r="F44" s="8">
        <v>537.8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537.8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537.8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</row>
    <row r="45" spans="1:112" s="9" customFormat="1" ht="14.25">
      <c r="A45" s="8"/>
      <c r="B45" s="8" t="s">
        <v>103</v>
      </c>
      <c r="C45" s="8"/>
      <c r="D45" s="8"/>
      <c r="E45" s="8" t="s">
        <v>144</v>
      </c>
      <c r="F45" s="8">
        <v>1355.03</v>
      </c>
      <c r="G45" s="8">
        <v>1355.03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1355.03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</row>
    <row r="46" spans="1:112" s="9" customFormat="1" ht="14.25">
      <c r="A46" s="8" t="s">
        <v>141</v>
      </c>
      <c r="B46" s="8" t="s">
        <v>105</v>
      </c>
      <c r="C46" s="8" t="s">
        <v>82</v>
      </c>
      <c r="D46" s="8" t="s">
        <v>86</v>
      </c>
      <c r="E46" s="8" t="s">
        <v>145</v>
      </c>
      <c r="F46" s="8">
        <v>965.72</v>
      </c>
      <c r="G46" s="8">
        <v>965.72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965.72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</row>
    <row r="47" spans="1:112" s="9" customFormat="1" ht="14.25">
      <c r="A47" s="8" t="s">
        <v>141</v>
      </c>
      <c r="B47" s="8" t="s">
        <v>105</v>
      </c>
      <c r="C47" s="8" t="s">
        <v>93</v>
      </c>
      <c r="D47" s="8" t="s">
        <v>86</v>
      </c>
      <c r="E47" s="8" t="s">
        <v>146</v>
      </c>
      <c r="F47" s="8">
        <v>389.31</v>
      </c>
      <c r="G47" s="8">
        <v>389.31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389.31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</row>
    <row r="48" spans="1:112" s="9" customFormat="1" ht="14.25">
      <c r="A48" s="8" t="s">
        <v>147</v>
      </c>
      <c r="B48" s="8"/>
      <c r="C48" s="8"/>
      <c r="D48" s="8"/>
      <c r="E48" s="8" t="s">
        <v>148</v>
      </c>
      <c r="F48" s="8">
        <v>1360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1360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1360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</row>
    <row r="49" spans="1:112" s="9" customFormat="1" ht="14.25">
      <c r="A49" s="8"/>
      <c r="B49" s="8" t="s">
        <v>88</v>
      </c>
      <c r="C49" s="8"/>
      <c r="D49" s="8"/>
      <c r="E49" s="8" t="s">
        <v>149</v>
      </c>
      <c r="F49" s="8">
        <v>1360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1360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1360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</row>
    <row r="50" spans="1:112" s="9" customFormat="1" ht="14.25">
      <c r="A50" s="8" t="s">
        <v>150</v>
      </c>
      <c r="B50" s="8" t="s">
        <v>151</v>
      </c>
      <c r="C50" s="8" t="s">
        <v>93</v>
      </c>
      <c r="D50" s="8" t="s">
        <v>86</v>
      </c>
      <c r="E50" s="8" t="s">
        <v>152</v>
      </c>
      <c r="F50" s="8">
        <v>1360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1360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1360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</row>
    <row r="51" spans="1:112" s="9" customFormat="1" ht="14.25">
      <c r="A51" s="8" t="s">
        <v>153</v>
      </c>
      <c r="B51" s="8"/>
      <c r="C51" s="8"/>
      <c r="D51" s="8"/>
      <c r="E51" s="8" t="s">
        <v>154</v>
      </c>
      <c r="F51" s="8">
        <v>1364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500</v>
      </c>
      <c r="V51" s="8">
        <v>450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30</v>
      </c>
      <c r="AF51" s="8">
        <v>0</v>
      </c>
      <c r="AG51" s="8">
        <v>0</v>
      </c>
      <c r="AH51" s="8">
        <v>0</v>
      </c>
      <c r="AI51" s="8">
        <v>20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864</v>
      </c>
      <c r="AX51" s="8">
        <v>0</v>
      </c>
      <c r="AY51" s="8">
        <v>0</v>
      </c>
      <c r="AZ51" s="8">
        <v>0</v>
      </c>
      <c r="BA51" s="8">
        <v>0</v>
      </c>
      <c r="BB51" s="8">
        <v>864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</row>
    <row r="52" spans="1:112" s="9" customFormat="1" ht="14.25">
      <c r="A52" s="8"/>
      <c r="B52" s="8" t="s">
        <v>82</v>
      </c>
      <c r="C52" s="8"/>
      <c r="D52" s="8"/>
      <c r="E52" s="8" t="s">
        <v>155</v>
      </c>
      <c r="F52" s="8">
        <v>1364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500</v>
      </c>
      <c r="V52" s="8">
        <v>450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30</v>
      </c>
      <c r="AF52" s="8">
        <v>0</v>
      </c>
      <c r="AG52" s="8">
        <v>0</v>
      </c>
      <c r="AH52" s="8">
        <v>0</v>
      </c>
      <c r="AI52" s="8">
        <v>20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864</v>
      </c>
      <c r="AX52" s="8">
        <v>0</v>
      </c>
      <c r="AY52" s="8">
        <v>0</v>
      </c>
      <c r="AZ52" s="8">
        <v>0</v>
      </c>
      <c r="BA52" s="8">
        <v>0</v>
      </c>
      <c r="BB52" s="8">
        <v>864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</row>
    <row r="53" spans="1:112" s="9" customFormat="1" ht="14.25">
      <c r="A53" s="8" t="s">
        <v>156</v>
      </c>
      <c r="B53" s="8" t="s">
        <v>85</v>
      </c>
      <c r="C53" s="8" t="s">
        <v>122</v>
      </c>
      <c r="D53" s="8" t="s">
        <v>86</v>
      </c>
      <c r="E53" s="8" t="s">
        <v>157</v>
      </c>
      <c r="F53" s="8">
        <v>1364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500</v>
      </c>
      <c r="V53" s="8">
        <v>450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30</v>
      </c>
      <c r="AF53" s="8">
        <v>0</v>
      </c>
      <c r="AG53" s="8">
        <v>0</v>
      </c>
      <c r="AH53" s="8">
        <v>0</v>
      </c>
      <c r="AI53" s="8">
        <v>20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864</v>
      </c>
      <c r="AX53" s="8">
        <v>0</v>
      </c>
      <c r="AY53" s="8">
        <v>0</v>
      </c>
      <c r="AZ53" s="8">
        <v>0</v>
      </c>
      <c r="BA53" s="8">
        <v>0</v>
      </c>
      <c r="BB53" s="8">
        <v>864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</row>
    <row r="54" spans="1:112" s="9" customFormat="1" ht="14.25">
      <c r="A54" s="8" t="s">
        <v>158</v>
      </c>
      <c r="B54" s="8"/>
      <c r="C54" s="8"/>
      <c r="D54" s="8"/>
      <c r="E54" s="8" t="s">
        <v>159</v>
      </c>
      <c r="F54" s="8">
        <v>32429.04</v>
      </c>
      <c r="G54" s="8">
        <v>1414.38</v>
      </c>
      <c r="H54" s="8">
        <v>822.96</v>
      </c>
      <c r="I54" s="8">
        <v>72.96</v>
      </c>
      <c r="J54" s="8">
        <v>68.58</v>
      </c>
      <c r="K54" s="8">
        <v>0</v>
      </c>
      <c r="L54" s="8">
        <v>449.88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12370</v>
      </c>
      <c r="V54" s="8">
        <v>11000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530</v>
      </c>
      <c r="AF54" s="8">
        <v>0</v>
      </c>
      <c r="AG54" s="8">
        <v>0</v>
      </c>
      <c r="AH54" s="8">
        <v>0</v>
      </c>
      <c r="AI54" s="8">
        <v>600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240</v>
      </c>
      <c r="AW54" s="8">
        <v>18644.66</v>
      </c>
      <c r="AX54" s="8">
        <v>0</v>
      </c>
      <c r="AY54" s="8">
        <v>0</v>
      </c>
      <c r="AZ54" s="8">
        <v>0</v>
      </c>
      <c r="BA54" s="8">
        <v>0</v>
      </c>
      <c r="BB54" s="8">
        <v>17909.9</v>
      </c>
      <c r="BC54" s="8">
        <v>0</v>
      </c>
      <c r="BD54" s="8">
        <v>0</v>
      </c>
      <c r="BE54" s="8">
        <v>0</v>
      </c>
      <c r="BF54" s="8">
        <v>0.6</v>
      </c>
      <c r="BG54" s="8">
        <v>0</v>
      </c>
      <c r="BH54" s="8">
        <v>734.16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</row>
    <row r="55" spans="1:112" s="9" customFormat="1" ht="14.25">
      <c r="A55" s="8"/>
      <c r="B55" s="8" t="s">
        <v>82</v>
      </c>
      <c r="C55" s="8"/>
      <c r="D55" s="8"/>
      <c r="E55" s="8" t="s">
        <v>160</v>
      </c>
      <c r="F55" s="8">
        <v>1617.48</v>
      </c>
      <c r="G55" s="8">
        <v>1414.38</v>
      </c>
      <c r="H55" s="8">
        <v>822.96</v>
      </c>
      <c r="I55" s="8">
        <v>72.96</v>
      </c>
      <c r="J55" s="8">
        <v>68.58</v>
      </c>
      <c r="K55" s="8">
        <v>0</v>
      </c>
      <c r="L55" s="8">
        <v>449.88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130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130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73.1</v>
      </c>
      <c r="AX55" s="8">
        <v>0</v>
      </c>
      <c r="AY55" s="8">
        <v>0</v>
      </c>
      <c r="AZ55" s="8">
        <v>0</v>
      </c>
      <c r="BA55" s="8">
        <v>0</v>
      </c>
      <c r="BB55" s="8">
        <v>72.5</v>
      </c>
      <c r="BC55" s="8">
        <v>0</v>
      </c>
      <c r="BD55" s="8">
        <v>0</v>
      </c>
      <c r="BE55" s="8">
        <v>0</v>
      </c>
      <c r="BF55" s="8">
        <v>0.6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</row>
    <row r="56" spans="1:112" s="9" customFormat="1" ht="14.25">
      <c r="A56" s="8" t="s">
        <v>161</v>
      </c>
      <c r="B56" s="8" t="s">
        <v>85</v>
      </c>
      <c r="C56" s="8" t="s">
        <v>88</v>
      </c>
      <c r="D56" s="8" t="s">
        <v>86</v>
      </c>
      <c r="E56" s="8" t="s">
        <v>162</v>
      </c>
      <c r="F56" s="8">
        <v>1617.48</v>
      </c>
      <c r="G56" s="8">
        <v>1414.38</v>
      </c>
      <c r="H56" s="8">
        <v>822.96</v>
      </c>
      <c r="I56" s="8">
        <v>72.96</v>
      </c>
      <c r="J56" s="8">
        <v>68.58</v>
      </c>
      <c r="K56" s="8">
        <v>0</v>
      </c>
      <c r="L56" s="8">
        <v>449.88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130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130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73.1</v>
      </c>
      <c r="AX56" s="8">
        <v>0</v>
      </c>
      <c r="AY56" s="8">
        <v>0</v>
      </c>
      <c r="AZ56" s="8">
        <v>0</v>
      </c>
      <c r="BA56" s="8">
        <v>0</v>
      </c>
      <c r="BB56" s="8">
        <v>72.5</v>
      </c>
      <c r="BC56" s="8">
        <v>0</v>
      </c>
      <c r="BD56" s="8">
        <v>0</v>
      </c>
      <c r="BE56" s="8">
        <v>0</v>
      </c>
      <c r="BF56" s="8">
        <v>0.6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</row>
    <row r="57" spans="1:112" s="9" customFormat="1" ht="14.25">
      <c r="A57" s="8"/>
      <c r="B57" s="8" t="s">
        <v>97</v>
      </c>
      <c r="C57" s="8"/>
      <c r="D57" s="8"/>
      <c r="E57" s="8" t="s">
        <v>163</v>
      </c>
      <c r="F57" s="8">
        <v>240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240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240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</row>
    <row r="58" spans="1:112" s="9" customFormat="1" ht="14.25">
      <c r="A58" s="8" t="s">
        <v>161</v>
      </c>
      <c r="B58" s="8" t="s">
        <v>99</v>
      </c>
      <c r="C58" s="8" t="s">
        <v>122</v>
      </c>
      <c r="D58" s="8" t="s">
        <v>86</v>
      </c>
      <c r="E58" s="8" t="s">
        <v>164</v>
      </c>
      <c r="F58" s="8">
        <v>240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240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240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</row>
    <row r="59" spans="1:112" s="9" customFormat="1" ht="14.25">
      <c r="A59" s="8"/>
      <c r="B59" s="8" t="s">
        <v>100</v>
      </c>
      <c r="C59" s="8"/>
      <c r="D59" s="8"/>
      <c r="E59" s="8" t="s">
        <v>165</v>
      </c>
      <c r="F59" s="8">
        <v>30571.56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12000</v>
      </c>
      <c r="V59" s="8">
        <v>11000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400</v>
      </c>
      <c r="AF59" s="8">
        <v>0</v>
      </c>
      <c r="AG59" s="8">
        <v>0</v>
      </c>
      <c r="AH59" s="8">
        <v>0</v>
      </c>
      <c r="AI59" s="8">
        <v>600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18571.56</v>
      </c>
      <c r="AX59" s="8">
        <v>0</v>
      </c>
      <c r="AY59" s="8">
        <v>0</v>
      </c>
      <c r="AZ59" s="8">
        <v>0</v>
      </c>
      <c r="BA59" s="8">
        <v>0</v>
      </c>
      <c r="BB59" s="8">
        <v>17837.4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734.16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</row>
    <row r="60" spans="1:112" s="9" customFormat="1" ht="14.25">
      <c r="A60" s="8" t="s">
        <v>161</v>
      </c>
      <c r="B60" s="8" t="s">
        <v>142</v>
      </c>
      <c r="C60" s="8" t="s">
        <v>97</v>
      </c>
      <c r="D60" s="8" t="s">
        <v>86</v>
      </c>
      <c r="E60" s="8" t="s">
        <v>166</v>
      </c>
      <c r="F60" s="8">
        <v>30571.56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12000</v>
      </c>
      <c r="V60" s="8">
        <v>11000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400</v>
      </c>
      <c r="AF60" s="8">
        <v>0</v>
      </c>
      <c r="AG60" s="8">
        <v>0</v>
      </c>
      <c r="AH60" s="8">
        <v>0</v>
      </c>
      <c r="AI60" s="8">
        <v>600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18571.56</v>
      </c>
      <c r="AX60" s="8">
        <v>0</v>
      </c>
      <c r="AY60" s="8">
        <v>0</v>
      </c>
      <c r="AZ60" s="8">
        <v>0</v>
      </c>
      <c r="BA60" s="8">
        <v>0</v>
      </c>
      <c r="BB60" s="8">
        <v>17837.4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734.16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</row>
    <row r="61" spans="1:112" ht="14.25">
      <c r="A61" s="3" t="s">
        <v>167</v>
      </c>
      <c r="B61" s="3"/>
      <c r="C61" s="3"/>
      <c r="D61" s="3"/>
      <c r="E61" s="3" t="s">
        <v>168</v>
      </c>
      <c r="F61" s="3">
        <v>500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500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500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</row>
    <row r="62" spans="1:112" ht="14.25">
      <c r="A62" s="3"/>
      <c r="B62" s="3" t="s">
        <v>82</v>
      </c>
      <c r="C62" s="3"/>
      <c r="D62" s="3"/>
      <c r="E62" s="3" t="s">
        <v>169</v>
      </c>
      <c r="F62" s="3">
        <v>500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500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500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</row>
    <row r="63" spans="1:112" ht="14.25">
      <c r="A63" s="3" t="s">
        <v>170</v>
      </c>
      <c r="B63" s="3" t="s">
        <v>85</v>
      </c>
      <c r="C63" s="3" t="s">
        <v>126</v>
      </c>
      <c r="D63" s="3" t="s">
        <v>86</v>
      </c>
      <c r="E63" s="3" t="s">
        <v>171</v>
      </c>
      <c r="F63" s="3">
        <v>500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500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500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</row>
    <row r="64" spans="1:112" ht="14.25">
      <c r="A64" s="3" t="s">
        <v>172</v>
      </c>
      <c r="B64" s="3"/>
      <c r="C64" s="3"/>
      <c r="D64" s="3"/>
      <c r="E64" s="3" t="s">
        <v>173</v>
      </c>
      <c r="F64" s="3">
        <v>2430.84</v>
      </c>
      <c r="G64" s="3">
        <v>2430.84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2430.84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</row>
    <row r="65" spans="1:112" ht="14.25">
      <c r="A65" s="3"/>
      <c r="B65" s="3" t="s">
        <v>93</v>
      </c>
      <c r="C65" s="3"/>
      <c r="D65" s="3"/>
      <c r="E65" s="3" t="s">
        <v>174</v>
      </c>
      <c r="F65" s="3">
        <v>2430.84</v>
      </c>
      <c r="G65" s="3">
        <v>2430.84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2430.84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</row>
    <row r="66" spans="1:112" ht="14.25">
      <c r="A66" s="3" t="s">
        <v>175</v>
      </c>
      <c r="B66" s="3" t="s">
        <v>176</v>
      </c>
      <c r="C66" s="3" t="s">
        <v>82</v>
      </c>
      <c r="D66" s="3" t="s">
        <v>86</v>
      </c>
      <c r="E66" s="3" t="s">
        <v>177</v>
      </c>
      <c r="F66" s="3">
        <v>2430.84</v>
      </c>
      <c r="G66" s="3">
        <v>2430.84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2430.84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9"/>
  <sheetViews>
    <sheetView showZeros="0" workbookViewId="0" topLeftCell="A1">
      <selection activeCell="D54" sqref="D54"/>
    </sheetView>
  </sheetViews>
  <sheetFormatPr defaultColWidth="9.00390625" defaultRowHeight="14.25"/>
  <cols>
    <col min="4" max="4" width="28.50390625" style="0" customWidth="1"/>
    <col min="5" max="5" width="16.25390625" style="0" customWidth="1"/>
    <col min="6" max="6" width="17.25390625" style="0" customWidth="1"/>
    <col min="7" max="7" width="15.375" style="0" customWidth="1"/>
  </cols>
  <sheetData>
    <row r="2" ht="14.25">
      <c r="G2" t="s">
        <v>321</v>
      </c>
    </row>
    <row r="3" ht="14.25">
      <c r="A3" t="s">
        <v>322</v>
      </c>
    </row>
    <row r="4" spans="1:7" ht="14.25">
      <c r="A4" t="s">
        <v>5</v>
      </c>
      <c r="G4" t="s">
        <v>6</v>
      </c>
    </row>
    <row r="5" spans="1:5" ht="14.25">
      <c r="A5" t="s">
        <v>323</v>
      </c>
      <c r="E5" t="s">
        <v>180</v>
      </c>
    </row>
    <row r="6" spans="1:7" ht="14.25">
      <c r="A6" t="s">
        <v>65</v>
      </c>
      <c r="C6" t="s">
        <v>66</v>
      </c>
      <c r="D6" t="s">
        <v>324</v>
      </c>
      <c r="E6" t="s">
        <v>55</v>
      </c>
      <c r="F6" t="s">
        <v>325</v>
      </c>
      <c r="G6" t="s">
        <v>326</v>
      </c>
    </row>
    <row r="7" spans="1:2" ht="14.25">
      <c r="A7" t="s">
        <v>75</v>
      </c>
      <c r="B7" t="s">
        <v>76</v>
      </c>
    </row>
    <row r="8" spans="4:7" ht="14.25">
      <c r="D8" t="s">
        <v>55</v>
      </c>
      <c r="E8">
        <v>83287.41</v>
      </c>
      <c r="F8">
        <v>64691.38</v>
      </c>
      <c r="G8">
        <v>18596.03</v>
      </c>
    </row>
    <row r="9" spans="3:7" ht="14.25">
      <c r="C9" t="s">
        <v>78</v>
      </c>
      <c r="D9" t="s">
        <v>79</v>
      </c>
      <c r="E9">
        <v>83287.41</v>
      </c>
      <c r="F9">
        <v>64691.38</v>
      </c>
      <c r="G9">
        <v>18596.03</v>
      </c>
    </row>
    <row r="10" spans="1:7" ht="14.25">
      <c r="A10" t="s">
        <v>327</v>
      </c>
      <c r="D10" t="s">
        <v>328</v>
      </c>
      <c r="E10">
        <v>36607.4</v>
      </c>
      <c r="F10">
        <v>36607.4</v>
      </c>
      <c r="G10">
        <v>0</v>
      </c>
    </row>
    <row r="11" spans="1:7" ht="14.25">
      <c r="A11" t="s">
        <v>329</v>
      </c>
      <c r="B11" t="s">
        <v>82</v>
      </c>
      <c r="C11" t="s">
        <v>86</v>
      </c>
      <c r="D11" t="s">
        <v>330</v>
      </c>
      <c r="E11">
        <v>11284.68</v>
      </c>
      <c r="F11">
        <v>11284.68</v>
      </c>
      <c r="G11">
        <v>0</v>
      </c>
    </row>
    <row r="12" spans="1:7" ht="14.25">
      <c r="A12" t="s">
        <v>329</v>
      </c>
      <c r="B12" t="s">
        <v>93</v>
      </c>
      <c r="C12" t="s">
        <v>86</v>
      </c>
      <c r="D12" t="s">
        <v>331</v>
      </c>
      <c r="E12">
        <v>7197.48</v>
      </c>
      <c r="F12">
        <v>7197.48</v>
      </c>
      <c r="G12">
        <v>0</v>
      </c>
    </row>
    <row r="13" spans="1:7" ht="14.25">
      <c r="A13" t="s">
        <v>329</v>
      </c>
      <c r="B13" t="s">
        <v>90</v>
      </c>
      <c r="C13" t="s">
        <v>86</v>
      </c>
      <c r="D13" t="s">
        <v>332</v>
      </c>
      <c r="E13">
        <v>940.39</v>
      </c>
      <c r="F13">
        <v>940.39</v>
      </c>
      <c r="G13">
        <v>0</v>
      </c>
    </row>
    <row r="14" spans="1:7" ht="14.25">
      <c r="A14" t="s">
        <v>329</v>
      </c>
      <c r="B14" t="s">
        <v>100</v>
      </c>
      <c r="C14" t="s">
        <v>86</v>
      </c>
      <c r="D14" t="s">
        <v>333</v>
      </c>
      <c r="E14">
        <v>1580.88</v>
      </c>
      <c r="F14">
        <v>1580.88</v>
      </c>
      <c r="G14">
        <v>0</v>
      </c>
    </row>
    <row r="15" spans="1:7" ht="14.25">
      <c r="A15" t="s">
        <v>329</v>
      </c>
      <c r="B15" t="s">
        <v>95</v>
      </c>
      <c r="C15" t="s">
        <v>86</v>
      </c>
      <c r="D15" t="s">
        <v>334</v>
      </c>
      <c r="E15">
        <v>4061.97</v>
      </c>
      <c r="F15">
        <v>4061.97</v>
      </c>
      <c r="G15">
        <v>0</v>
      </c>
    </row>
    <row r="16" spans="1:7" ht="14.25">
      <c r="A16" t="s">
        <v>329</v>
      </c>
      <c r="B16" t="s">
        <v>126</v>
      </c>
      <c r="C16" t="s">
        <v>86</v>
      </c>
      <c r="D16" t="s">
        <v>335</v>
      </c>
      <c r="E16">
        <v>1355.03</v>
      </c>
      <c r="F16">
        <v>1355.03</v>
      </c>
      <c r="G16">
        <v>0</v>
      </c>
    </row>
    <row r="17" spans="1:7" ht="14.25">
      <c r="A17" t="s">
        <v>329</v>
      </c>
      <c r="B17" t="s">
        <v>336</v>
      </c>
      <c r="C17" t="s">
        <v>86</v>
      </c>
      <c r="D17" t="s">
        <v>337</v>
      </c>
      <c r="E17">
        <v>156.13</v>
      </c>
      <c r="F17">
        <v>156.13</v>
      </c>
      <c r="G17">
        <v>0</v>
      </c>
    </row>
    <row r="18" spans="1:7" ht="14.25">
      <c r="A18" t="s">
        <v>329</v>
      </c>
      <c r="B18" t="s">
        <v>338</v>
      </c>
      <c r="C18" t="s">
        <v>86</v>
      </c>
      <c r="D18" t="s">
        <v>339</v>
      </c>
      <c r="E18">
        <v>2430.84</v>
      </c>
      <c r="F18">
        <v>2430.84</v>
      </c>
      <c r="G18">
        <v>0</v>
      </c>
    </row>
    <row r="19" spans="1:7" ht="14.25">
      <c r="A19" t="s">
        <v>329</v>
      </c>
      <c r="B19" t="s">
        <v>122</v>
      </c>
      <c r="C19" t="s">
        <v>86</v>
      </c>
      <c r="D19" t="s">
        <v>340</v>
      </c>
      <c r="E19">
        <v>7600</v>
      </c>
      <c r="F19">
        <v>7600</v>
      </c>
      <c r="G19">
        <v>0</v>
      </c>
    </row>
    <row r="20" spans="1:7" ht="14.25">
      <c r="A20" t="s">
        <v>341</v>
      </c>
      <c r="D20" t="s">
        <v>342</v>
      </c>
      <c r="E20">
        <v>18596.03</v>
      </c>
      <c r="F20">
        <v>0</v>
      </c>
      <c r="G20">
        <v>18596.03</v>
      </c>
    </row>
    <row r="21" spans="1:7" ht="14.25">
      <c r="A21" t="s">
        <v>343</v>
      </c>
      <c r="B21" t="s">
        <v>82</v>
      </c>
      <c r="C21" t="s">
        <v>86</v>
      </c>
      <c r="D21" t="s">
        <v>344</v>
      </c>
      <c r="E21">
        <v>11640</v>
      </c>
      <c r="F21">
        <v>0</v>
      </c>
      <c r="G21">
        <v>11640</v>
      </c>
    </row>
    <row r="22" spans="1:7" ht="14.25">
      <c r="A22" t="s">
        <v>343</v>
      </c>
      <c r="B22" t="s">
        <v>93</v>
      </c>
      <c r="C22" t="s">
        <v>86</v>
      </c>
      <c r="D22" t="s">
        <v>345</v>
      </c>
      <c r="E22">
        <v>120</v>
      </c>
      <c r="F22">
        <v>0</v>
      </c>
      <c r="G22">
        <v>120</v>
      </c>
    </row>
    <row r="23" spans="1:7" ht="14.25">
      <c r="A23" t="s">
        <v>343</v>
      </c>
      <c r="B23" t="s">
        <v>97</v>
      </c>
      <c r="C23" t="s">
        <v>86</v>
      </c>
      <c r="D23" t="s">
        <v>346</v>
      </c>
      <c r="E23">
        <v>70</v>
      </c>
      <c r="F23">
        <v>0</v>
      </c>
      <c r="G23">
        <v>70</v>
      </c>
    </row>
    <row r="24" spans="1:7" ht="14.25">
      <c r="A24" t="s">
        <v>343</v>
      </c>
      <c r="B24" t="s">
        <v>347</v>
      </c>
      <c r="C24" t="s">
        <v>86</v>
      </c>
      <c r="D24" t="s">
        <v>348</v>
      </c>
      <c r="E24">
        <v>70</v>
      </c>
      <c r="F24">
        <v>0</v>
      </c>
      <c r="G24">
        <v>70</v>
      </c>
    </row>
    <row r="25" spans="1:7" ht="14.25">
      <c r="A25" t="s">
        <v>343</v>
      </c>
      <c r="B25" t="s">
        <v>100</v>
      </c>
      <c r="C25" t="s">
        <v>86</v>
      </c>
      <c r="D25" t="s">
        <v>349</v>
      </c>
      <c r="E25">
        <v>290</v>
      </c>
      <c r="F25">
        <v>0</v>
      </c>
      <c r="G25">
        <v>290</v>
      </c>
    </row>
    <row r="26" spans="1:7" ht="14.25">
      <c r="A26" t="s">
        <v>343</v>
      </c>
      <c r="B26" t="s">
        <v>103</v>
      </c>
      <c r="C26" t="s">
        <v>86</v>
      </c>
      <c r="D26" t="s">
        <v>350</v>
      </c>
      <c r="E26">
        <v>1900</v>
      </c>
      <c r="F26">
        <v>0</v>
      </c>
      <c r="G26">
        <v>1900</v>
      </c>
    </row>
    <row r="27" spans="1:7" ht="14.25">
      <c r="A27" t="s">
        <v>343</v>
      </c>
      <c r="B27" t="s">
        <v>338</v>
      </c>
      <c r="C27" t="s">
        <v>86</v>
      </c>
      <c r="D27" t="s">
        <v>351</v>
      </c>
      <c r="E27">
        <v>50</v>
      </c>
      <c r="F27">
        <v>0</v>
      </c>
      <c r="G27">
        <v>50</v>
      </c>
    </row>
    <row r="28" spans="1:7" ht="14.25">
      <c r="A28" t="s">
        <v>343</v>
      </c>
      <c r="B28" t="s">
        <v>352</v>
      </c>
      <c r="C28" t="s">
        <v>86</v>
      </c>
      <c r="D28" t="s">
        <v>353</v>
      </c>
      <c r="E28">
        <v>714</v>
      </c>
      <c r="F28">
        <v>0</v>
      </c>
      <c r="G28">
        <v>714</v>
      </c>
    </row>
    <row r="29" spans="1:7" ht="14.25">
      <c r="A29" t="s">
        <v>343</v>
      </c>
      <c r="B29" t="s">
        <v>354</v>
      </c>
      <c r="C29" t="s">
        <v>86</v>
      </c>
      <c r="D29" t="s">
        <v>355</v>
      </c>
      <c r="E29">
        <v>112.85</v>
      </c>
      <c r="F29">
        <v>0</v>
      </c>
      <c r="G29">
        <v>112.85</v>
      </c>
    </row>
    <row r="30" spans="1:7" ht="14.25">
      <c r="A30" t="s">
        <v>343</v>
      </c>
      <c r="B30" t="s">
        <v>356</v>
      </c>
      <c r="C30" t="s">
        <v>86</v>
      </c>
      <c r="D30" t="s">
        <v>357</v>
      </c>
      <c r="E30">
        <v>600</v>
      </c>
      <c r="F30">
        <v>0</v>
      </c>
      <c r="G30">
        <v>600</v>
      </c>
    </row>
    <row r="31" spans="1:7" ht="14.25">
      <c r="A31" t="s">
        <v>343</v>
      </c>
      <c r="B31" t="s">
        <v>358</v>
      </c>
      <c r="C31" t="s">
        <v>86</v>
      </c>
      <c r="D31" t="s">
        <v>359</v>
      </c>
      <c r="E31">
        <v>243.72</v>
      </c>
      <c r="F31">
        <v>0</v>
      </c>
      <c r="G31">
        <v>243.72</v>
      </c>
    </row>
    <row r="32" spans="1:7" ht="14.25">
      <c r="A32" t="s">
        <v>343</v>
      </c>
      <c r="B32" t="s">
        <v>106</v>
      </c>
      <c r="C32" t="s">
        <v>86</v>
      </c>
      <c r="D32" t="s">
        <v>360</v>
      </c>
      <c r="E32">
        <v>411.46</v>
      </c>
      <c r="F32">
        <v>0</v>
      </c>
      <c r="G32">
        <v>411.46</v>
      </c>
    </row>
    <row r="33" spans="1:7" ht="14.25">
      <c r="A33" t="s">
        <v>343</v>
      </c>
      <c r="B33" t="s">
        <v>109</v>
      </c>
      <c r="C33" t="s">
        <v>86</v>
      </c>
      <c r="D33" t="s">
        <v>361</v>
      </c>
      <c r="E33">
        <v>700</v>
      </c>
      <c r="F33">
        <v>0</v>
      </c>
      <c r="G33">
        <v>700</v>
      </c>
    </row>
    <row r="34" spans="1:7" ht="14.25">
      <c r="A34" t="s">
        <v>343</v>
      </c>
      <c r="B34" t="s">
        <v>362</v>
      </c>
      <c r="C34" t="s">
        <v>86</v>
      </c>
      <c r="D34" t="s">
        <v>363</v>
      </c>
      <c r="E34">
        <v>1674</v>
      </c>
      <c r="F34">
        <v>0</v>
      </c>
      <c r="G34">
        <v>1674</v>
      </c>
    </row>
    <row r="35" spans="1:7" ht="14.25">
      <c r="A35" t="s">
        <v>364</v>
      </c>
      <c r="D35" t="s">
        <v>365</v>
      </c>
      <c r="E35">
        <v>28083.98</v>
      </c>
      <c r="F35">
        <v>28083.98</v>
      </c>
      <c r="G35">
        <v>0</v>
      </c>
    </row>
    <row r="36" spans="1:7" ht="14.25">
      <c r="A36" t="s">
        <v>366</v>
      </c>
      <c r="B36" t="s">
        <v>97</v>
      </c>
      <c r="C36" t="s">
        <v>86</v>
      </c>
      <c r="D36" t="s">
        <v>367</v>
      </c>
      <c r="E36">
        <v>19038.86</v>
      </c>
      <c r="F36">
        <v>19038.86</v>
      </c>
      <c r="G36">
        <v>0</v>
      </c>
    </row>
    <row r="37" spans="1:7" ht="14.25">
      <c r="A37" t="s">
        <v>366</v>
      </c>
      <c r="B37" t="s">
        <v>347</v>
      </c>
      <c r="C37" t="s">
        <v>86</v>
      </c>
      <c r="D37" t="s">
        <v>368</v>
      </c>
      <c r="E37">
        <v>6792</v>
      </c>
      <c r="F37">
        <v>6792</v>
      </c>
      <c r="G37">
        <v>0</v>
      </c>
    </row>
    <row r="38" spans="1:7" ht="14.25">
      <c r="A38" t="s">
        <v>366</v>
      </c>
      <c r="B38" t="s">
        <v>369</v>
      </c>
      <c r="C38" t="s">
        <v>86</v>
      </c>
      <c r="D38" t="s">
        <v>370</v>
      </c>
      <c r="E38">
        <v>3.6</v>
      </c>
      <c r="F38">
        <v>3.6</v>
      </c>
      <c r="G38">
        <v>0</v>
      </c>
    </row>
    <row r="39" spans="1:7" ht="14.25">
      <c r="A39" t="s">
        <v>366</v>
      </c>
      <c r="B39" t="s">
        <v>122</v>
      </c>
      <c r="C39" t="s">
        <v>86</v>
      </c>
      <c r="D39" t="s">
        <v>371</v>
      </c>
      <c r="E39">
        <v>2249.52</v>
      </c>
      <c r="F39">
        <v>2249.52</v>
      </c>
      <c r="G39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0"/>
  <sheetViews>
    <sheetView showZeros="0" workbookViewId="0" topLeftCell="A19">
      <selection activeCell="D54" sqref="D54"/>
    </sheetView>
  </sheetViews>
  <sheetFormatPr defaultColWidth="9.00390625" defaultRowHeight="14.25"/>
  <cols>
    <col min="5" max="5" width="51.25390625" style="0" customWidth="1"/>
  </cols>
  <sheetData>
    <row r="2" ht="14.25">
      <c r="G2" t="s">
        <v>372</v>
      </c>
    </row>
    <row r="3" ht="14.25">
      <c r="A3" t="s">
        <v>373</v>
      </c>
    </row>
    <row r="4" spans="1:7" ht="14.25">
      <c r="A4" t="s">
        <v>5</v>
      </c>
      <c r="G4" t="s">
        <v>6</v>
      </c>
    </row>
    <row r="5" spans="1:7" ht="14.25">
      <c r="A5" s="3" t="s">
        <v>65</v>
      </c>
      <c r="B5" s="3"/>
      <c r="C5" s="3"/>
      <c r="D5" s="3" t="s">
        <v>66</v>
      </c>
      <c r="E5" s="3" t="s">
        <v>374</v>
      </c>
      <c r="F5" s="3" t="s">
        <v>68</v>
      </c>
      <c r="G5" s="3" t="s">
        <v>375</v>
      </c>
    </row>
    <row r="6" spans="1:7" ht="14.25">
      <c r="A6" s="3" t="s">
        <v>75</v>
      </c>
      <c r="B6" s="3" t="s">
        <v>76</v>
      </c>
      <c r="C6" s="3" t="s">
        <v>77</v>
      </c>
      <c r="D6" s="3"/>
      <c r="E6" s="3"/>
      <c r="F6" s="3"/>
      <c r="G6" s="3"/>
    </row>
    <row r="7" spans="1:7" ht="14.25">
      <c r="A7" s="3"/>
      <c r="B7" s="3"/>
      <c r="C7" s="3"/>
      <c r="D7" s="3"/>
      <c r="E7" s="3" t="s">
        <v>55</v>
      </c>
      <c r="F7" s="3">
        <v>5513</v>
      </c>
      <c r="G7" s="3"/>
    </row>
    <row r="8" spans="1:7" ht="14.25">
      <c r="A8" s="3"/>
      <c r="B8" s="3"/>
      <c r="C8" s="3"/>
      <c r="D8" s="3" t="s">
        <v>78</v>
      </c>
      <c r="E8" s="3" t="s">
        <v>79</v>
      </c>
      <c r="F8" s="3">
        <v>5513</v>
      </c>
      <c r="G8" s="3"/>
    </row>
    <row r="9" spans="1:7" ht="14.25">
      <c r="A9" s="3" t="s">
        <v>80</v>
      </c>
      <c r="B9" s="3"/>
      <c r="C9" s="3"/>
      <c r="D9" s="3"/>
      <c r="E9" s="3" t="s">
        <v>81</v>
      </c>
      <c r="F9" s="3">
        <v>2019.6</v>
      </c>
      <c r="G9" s="3"/>
    </row>
    <row r="10" spans="1:7" ht="14.25">
      <c r="A10" s="3"/>
      <c r="B10" s="3" t="s">
        <v>82</v>
      </c>
      <c r="C10" s="3"/>
      <c r="D10" s="3"/>
      <c r="E10" s="3" t="s">
        <v>83</v>
      </c>
      <c r="F10" s="3">
        <v>330</v>
      </c>
      <c r="G10" s="3"/>
    </row>
    <row r="11" spans="1:7" ht="14.25">
      <c r="A11" s="3"/>
      <c r="B11" s="3"/>
      <c r="C11" s="3" t="s">
        <v>88</v>
      </c>
      <c r="D11" s="3"/>
      <c r="E11" s="3" t="s">
        <v>89</v>
      </c>
      <c r="F11" s="3">
        <v>330</v>
      </c>
      <c r="G11" s="3"/>
    </row>
    <row r="12" spans="1:7" ht="14.25">
      <c r="A12" s="3" t="s">
        <v>84</v>
      </c>
      <c r="B12" s="3" t="s">
        <v>85</v>
      </c>
      <c r="C12" s="3" t="s">
        <v>151</v>
      </c>
      <c r="D12" s="3" t="s">
        <v>86</v>
      </c>
      <c r="E12" s="3" t="s">
        <v>376</v>
      </c>
      <c r="F12" s="3">
        <v>330</v>
      </c>
      <c r="G12" s="3"/>
    </row>
    <row r="13" spans="1:7" ht="14.25">
      <c r="A13" s="3"/>
      <c r="B13" s="3" t="s">
        <v>90</v>
      </c>
      <c r="C13" s="3"/>
      <c r="D13" s="3"/>
      <c r="E13" s="3" t="s">
        <v>91</v>
      </c>
      <c r="F13" s="3">
        <v>1123.6</v>
      </c>
      <c r="G13" s="3"/>
    </row>
    <row r="14" spans="1:7" ht="14.25">
      <c r="A14" s="3"/>
      <c r="B14" s="3"/>
      <c r="C14" s="3" t="s">
        <v>93</v>
      </c>
      <c r="D14" s="3"/>
      <c r="E14" s="3" t="s">
        <v>94</v>
      </c>
      <c r="F14" s="3">
        <v>823.6</v>
      </c>
      <c r="G14" s="3"/>
    </row>
    <row r="15" spans="1:7" ht="14.25">
      <c r="A15" s="3" t="s">
        <v>84</v>
      </c>
      <c r="B15" s="3" t="s">
        <v>92</v>
      </c>
      <c r="C15" s="3" t="s">
        <v>176</v>
      </c>
      <c r="D15" s="3" t="s">
        <v>86</v>
      </c>
      <c r="E15" s="3" t="s">
        <v>377</v>
      </c>
      <c r="F15" s="3">
        <v>823.6</v>
      </c>
      <c r="G15" s="3"/>
    </row>
    <row r="16" spans="1:7" ht="14.25">
      <c r="A16" s="3"/>
      <c r="B16" s="3"/>
      <c r="C16" s="3" t="s">
        <v>95</v>
      </c>
      <c r="D16" s="3"/>
      <c r="E16" s="3" t="s">
        <v>96</v>
      </c>
      <c r="F16" s="3">
        <v>300</v>
      </c>
      <c r="G16" s="3"/>
    </row>
    <row r="17" spans="1:7" ht="14.25">
      <c r="A17" s="3" t="s">
        <v>84</v>
      </c>
      <c r="B17" s="3" t="s">
        <v>92</v>
      </c>
      <c r="C17" s="3" t="s">
        <v>116</v>
      </c>
      <c r="D17" s="3" t="s">
        <v>86</v>
      </c>
      <c r="E17" s="3" t="s">
        <v>378</v>
      </c>
      <c r="F17" s="3">
        <v>300</v>
      </c>
      <c r="G17" s="3"/>
    </row>
    <row r="18" spans="1:7" ht="14.25">
      <c r="A18" s="3"/>
      <c r="B18" s="3" t="s">
        <v>97</v>
      </c>
      <c r="C18" s="3"/>
      <c r="D18" s="3"/>
      <c r="E18" s="3" t="s">
        <v>98</v>
      </c>
      <c r="F18" s="3">
        <v>244</v>
      </c>
      <c r="G18" s="3"/>
    </row>
    <row r="19" spans="1:7" ht="14.25">
      <c r="A19" s="3"/>
      <c r="B19" s="3"/>
      <c r="C19" s="3" t="s">
        <v>100</v>
      </c>
      <c r="D19" s="3"/>
      <c r="E19" s="3" t="s">
        <v>101</v>
      </c>
      <c r="F19" s="3">
        <v>100</v>
      </c>
      <c r="G19" s="3"/>
    </row>
    <row r="20" spans="1:7" ht="14.25">
      <c r="A20" s="3" t="s">
        <v>84</v>
      </c>
      <c r="B20" s="3" t="s">
        <v>99</v>
      </c>
      <c r="C20" s="3" t="s">
        <v>142</v>
      </c>
      <c r="D20" s="3" t="s">
        <v>86</v>
      </c>
      <c r="E20" s="3" t="s">
        <v>379</v>
      </c>
      <c r="F20" s="3">
        <v>100</v>
      </c>
      <c r="G20" s="3"/>
    </row>
    <row r="21" spans="1:7" ht="14.25">
      <c r="A21" s="3"/>
      <c r="B21" s="3"/>
      <c r="C21" s="3" t="s">
        <v>95</v>
      </c>
      <c r="D21" s="3"/>
      <c r="E21" s="3" t="s">
        <v>102</v>
      </c>
      <c r="F21" s="3">
        <v>144</v>
      </c>
      <c r="G21" s="3"/>
    </row>
    <row r="22" spans="1:7" ht="14.25">
      <c r="A22" s="3" t="s">
        <v>84</v>
      </c>
      <c r="B22" s="3" t="s">
        <v>99</v>
      </c>
      <c r="C22" s="3" t="s">
        <v>116</v>
      </c>
      <c r="D22" s="3" t="s">
        <v>86</v>
      </c>
      <c r="E22" s="3" t="s">
        <v>380</v>
      </c>
      <c r="F22" s="3">
        <v>144</v>
      </c>
      <c r="G22" s="3"/>
    </row>
    <row r="23" spans="1:7" ht="14.25">
      <c r="A23" s="3"/>
      <c r="B23" s="3" t="s">
        <v>106</v>
      </c>
      <c r="C23" s="3"/>
      <c r="D23" s="3"/>
      <c r="E23" s="3" t="s">
        <v>107</v>
      </c>
      <c r="F23" s="3">
        <v>200</v>
      </c>
      <c r="G23" s="3"/>
    </row>
    <row r="24" spans="1:7" ht="14.25">
      <c r="A24" s="3"/>
      <c r="B24" s="3"/>
      <c r="C24" s="3" t="s">
        <v>93</v>
      </c>
      <c r="D24" s="3"/>
      <c r="E24" s="3" t="s">
        <v>94</v>
      </c>
      <c r="F24" s="3">
        <v>200</v>
      </c>
      <c r="G24" s="3"/>
    </row>
    <row r="25" spans="1:7" ht="14.25">
      <c r="A25" s="3" t="s">
        <v>84</v>
      </c>
      <c r="B25" s="3" t="s">
        <v>108</v>
      </c>
      <c r="C25" s="3" t="s">
        <v>176</v>
      </c>
      <c r="D25" s="3" t="s">
        <v>86</v>
      </c>
      <c r="E25" s="3" t="s">
        <v>381</v>
      </c>
      <c r="F25" s="3">
        <v>200</v>
      </c>
      <c r="G25" s="3"/>
    </row>
    <row r="26" spans="1:7" ht="14.25">
      <c r="A26" s="3"/>
      <c r="B26" s="3" t="s">
        <v>109</v>
      </c>
      <c r="C26" s="3"/>
      <c r="D26" s="3"/>
      <c r="E26" s="3" t="s">
        <v>110</v>
      </c>
      <c r="F26" s="3">
        <v>122</v>
      </c>
      <c r="G26" s="3"/>
    </row>
    <row r="27" spans="1:7" ht="14.25">
      <c r="A27" s="3"/>
      <c r="B27" s="3"/>
      <c r="C27" s="3" t="s">
        <v>93</v>
      </c>
      <c r="D27" s="3"/>
      <c r="E27" s="3" t="s">
        <v>94</v>
      </c>
      <c r="F27" s="3">
        <v>122</v>
      </c>
      <c r="G27" s="3"/>
    </row>
    <row r="28" spans="1:7" ht="14.25">
      <c r="A28" s="3" t="s">
        <v>84</v>
      </c>
      <c r="B28" s="3" t="s">
        <v>111</v>
      </c>
      <c r="C28" s="3" t="s">
        <v>176</v>
      </c>
      <c r="D28" s="3" t="s">
        <v>86</v>
      </c>
      <c r="E28" s="3" t="s">
        <v>382</v>
      </c>
      <c r="F28" s="3">
        <v>122</v>
      </c>
      <c r="G28" s="3"/>
    </row>
    <row r="29" spans="1:7" ht="14.25">
      <c r="A29" s="3" t="s">
        <v>118</v>
      </c>
      <c r="B29" s="3"/>
      <c r="C29" s="3"/>
      <c r="D29" s="3"/>
      <c r="E29" s="3" t="s">
        <v>119</v>
      </c>
      <c r="F29" s="3">
        <v>855.6</v>
      </c>
      <c r="G29" s="3"/>
    </row>
    <row r="30" spans="1:7" ht="14.25">
      <c r="A30" s="3"/>
      <c r="B30" s="3" t="s">
        <v>126</v>
      </c>
      <c r="C30" s="3"/>
      <c r="D30" s="3"/>
      <c r="E30" s="3" t="s">
        <v>127</v>
      </c>
      <c r="F30" s="3">
        <v>855.6</v>
      </c>
      <c r="G30" s="3"/>
    </row>
    <row r="31" spans="1:7" ht="14.25">
      <c r="A31" s="3"/>
      <c r="B31" s="3"/>
      <c r="C31" s="3" t="s">
        <v>97</v>
      </c>
      <c r="D31" s="3"/>
      <c r="E31" s="3" t="s">
        <v>129</v>
      </c>
      <c r="F31" s="3">
        <v>855.6</v>
      </c>
      <c r="G31" s="3"/>
    </row>
    <row r="32" spans="1:7" ht="14.25">
      <c r="A32" s="3" t="s">
        <v>121</v>
      </c>
      <c r="B32" s="3" t="s">
        <v>128</v>
      </c>
      <c r="C32" s="3" t="s">
        <v>99</v>
      </c>
      <c r="D32" s="3" t="s">
        <v>86</v>
      </c>
      <c r="E32" s="3" t="s">
        <v>383</v>
      </c>
      <c r="F32" s="3">
        <v>855.6</v>
      </c>
      <c r="G32" s="3"/>
    </row>
    <row r="33" spans="1:7" ht="14.25">
      <c r="A33" s="3" t="s">
        <v>138</v>
      </c>
      <c r="B33" s="3"/>
      <c r="C33" s="3"/>
      <c r="D33" s="3"/>
      <c r="E33" s="3" t="s">
        <v>139</v>
      </c>
      <c r="F33" s="3">
        <v>537.8</v>
      </c>
      <c r="G33" s="3"/>
    </row>
    <row r="34" spans="1:7" ht="14.25">
      <c r="A34" s="3"/>
      <c r="B34" s="3" t="s">
        <v>100</v>
      </c>
      <c r="C34" s="3"/>
      <c r="D34" s="3"/>
      <c r="E34" s="3" t="s">
        <v>140</v>
      </c>
      <c r="F34" s="3">
        <v>537.8</v>
      </c>
      <c r="G34" s="3"/>
    </row>
    <row r="35" spans="1:7" ht="14.25">
      <c r="A35" s="3"/>
      <c r="B35" s="3"/>
      <c r="C35" s="3" t="s">
        <v>122</v>
      </c>
      <c r="D35" s="3"/>
      <c r="E35" s="3" t="s">
        <v>143</v>
      </c>
      <c r="F35" s="3">
        <v>537.8</v>
      </c>
      <c r="G35" s="3"/>
    </row>
    <row r="36" spans="1:7" ht="14.25">
      <c r="A36" s="3" t="s">
        <v>141</v>
      </c>
      <c r="B36" s="3" t="s">
        <v>142</v>
      </c>
      <c r="C36" s="3" t="s">
        <v>384</v>
      </c>
      <c r="D36" s="3" t="s">
        <v>86</v>
      </c>
      <c r="E36" s="3" t="s">
        <v>385</v>
      </c>
      <c r="F36" s="3">
        <v>537.8</v>
      </c>
      <c r="G36" s="3"/>
    </row>
    <row r="37" spans="1:7" ht="14.25">
      <c r="A37" s="3" t="s">
        <v>147</v>
      </c>
      <c r="B37" s="3"/>
      <c r="C37" s="3"/>
      <c r="D37" s="3"/>
      <c r="E37" s="3" t="s">
        <v>148</v>
      </c>
      <c r="F37" s="3">
        <v>1360</v>
      </c>
      <c r="G37" s="3"/>
    </row>
    <row r="38" spans="1:7" ht="14.25">
      <c r="A38" s="3"/>
      <c r="B38" s="3" t="s">
        <v>88</v>
      </c>
      <c r="C38" s="3"/>
      <c r="D38" s="3"/>
      <c r="E38" s="3" t="s">
        <v>149</v>
      </c>
      <c r="F38" s="3">
        <v>1360</v>
      </c>
      <c r="G38" s="3"/>
    </row>
    <row r="39" spans="1:7" ht="14.25">
      <c r="A39" s="3"/>
      <c r="B39" s="3"/>
      <c r="C39" s="3" t="s">
        <v>93</v>
      </c>
      <c r="D39" s="3"/>
      <c r="E39" s="3" t="s">
        <v>152</v>
      </c>
      <c r="F39" s="3">
        <v>1360</v>
      </c>
      <c r="G39" s="3"/>
    </row>
    <row r="40" spans="1:7" ht="14.25">
      <c r="A40" s="3" t="s">
        <v>150</v>
      </c>
      <c r="B40" s="3" t="s">
        <v>151</v>
      </c>
      <c r="C40" s="3" t="s">
        <v>176</v>
      </c>
      <c r="D40" s="3" t="s">
        <v>86</v>
      </c>
      <c r="E40" s="3" t="s">
        <v>386</v>
      </c>
      <c r="F40" s="3">
        <v>960</v>
      </c>
      <c r="G40" s="3"/>
    </row>
    <row r="41" spans="1:7" ht="14.25">
      <c r="A41" s="3" t="s">
        <v>150</v>
      </c>
      <c r="B41" s="3" t="s">
        <v>151</v>
      </c>
      <c r="C41" s="3" t="s">
        <v>176</v>
      </c>
      <c r="D41" s="3" t="s">
        <v>86</v>
      </c>
      <c r="E41" s="3" t="s">
        <v>387</v>
      </c>
      <c r="F41" s="3">
        <v>400</v>
      </c>
      <c r="G41" s="3"/>
    </row>
    <row r="42" spans="1:7" ht="14.25">
      <c r="A42" s="3" t="s">
        <v>158</v>
      </c>
      <c r="B42" s="3"/>
      <c r="C42" s="3"/>
      <c r="D42" s="3"/>
      <c r="E42" s="3" t="s">
        <v>159</v>
      </c>
      <c r="F42" s="3">
        <v>240</v>
      </c>
      <c r="G42" s="3"/>
    </row>
    <row r="43" spans="1:7" ht="14.25">
      <c r="A43" s="3"/>
      <c r="B43" s="3" t="s">
        <v>97</v>
      </c>
      <c r="C43" s="3"/>
      <c r="D43" s="3"/>
      <c r="E43" s="3" t="s">
        <v>163</v>
      </c>
      <c r="F43" s="3">
        <v>240</v>
      </c>
      <c r="G43" s="3"/>
    </row>
    <row r="44" spans="1:7" ht="14.25">
      <c r="A44" s="3"/>
      <c r="B44" s="3"/>
      <c r="C44" s="3" t="s">
        <v>122</v>
      </c>
      <c r="D44" s="3"/>
      <c r="E44" s="3" t="s">
        <v>164</v>
      </c>
      <c r="F44" s="3">
        <v>240</v>
      </c>
      <c r="G44" s="3"/>
    </row>
    <row r="45" spans="1:7" ht="14.25">
      <c r="A45" s="3" t="s">
        <v>161</v>
      </c>
      <c r="B45" s="3" t="s">
        <v>99</v>
      </c>
      <c r="C45" s="3" t="s">
        <v>384</v>
      </c>
      <c r="D45" s="3" t="s">
        <v>86</v>
      </c>
      <c r="E45" s="3" t="s">
        <v>388</v>
      </c>
      <c r="F45" s="3">
        <v>40</v>
      </c>
      <c r="G45" s="3"/>
    </row>
    <row r="46" spans="1:7" ht="14.25">
      <c r="A46" s="3" t="s">
        <v>161</v>
      </c>
      <c r="B46" s="3" t="s">
        <v>99</v>
      </c>
      <c r="C46" s="3" t="s">
        <v>384</v>
      </c>
      <c r="D46" s="3" t="s">
        <v>86</v>
      </c>
      <c r="E46" s="3" t="s">
        <v>389</v>
      </c>
      <c r="F46" s="3">
        <v>200</v>
      </c>
      <c r="G46" s="3"/>
    </row>
    <row r="47" spans="1:7" ht="14.25">
      <c r="A47" s="3" t="s">
        <v>167</v>
      </c>
      <c r="B47" s="3"/>
      <c r="C47" s="3"/>
      <c r="D47" s="3"/>
      <c r="E47" s="3" t="s">
        <v>168</v>
      </c>
      <c r="F47" s="3">
        <v>500</v>
      </c>
      <c r="G47" s="3"/>
    </row>
    <row r="48" spans="1:7" ht="14.25">
      <c r="A48" s="3"/>
      <c r="B48" s="3" t="s">
        <v>82</v>
      </c>
      <c r="C48" s="3"/>
      <c r="D48" s="3"/>
      <c r="E48" s="3" t="s">
        <v>169</v>
      </c>
      <c r="F48" s="3">
        <v>500</v>
      </c>
      <c r="G48" s="3"/>
    </row>
    <row r="49" spans="1:7" ht="14.25">
      <c r="A49" s="3"/>
      <c r="B49" s="3"/>
      <c r="C49" s="3" t="s">
        <v>126</v>
      </c>
      <c r="D49" s="3"/>
      <c r="E49" s="3" t="s">
        <v>171</v>
      </c>
      <c r="F49" s="3">
        <v>500</v>
      </c>
      <c r="G49" s="3"/>
    </row>
    <row r="50" spans="1:7" ht="14.25">
      <c r="A50" s="3" t="s">
        <v>170</v>
      </c>
      <c r="B50" s="3" t="s">
        <v>85</v>
      </c>
      <c r="C50" s="3" t="s">
        <v>128</v>
      </c>
      <c r="D50" s="3" t="s">
        <v>86</v>
      </c>
      <c r="E50" s="3" t="s">
        <v>390</v>
      </c>
      <c r="F50" s="3">
        <v>500</v>
      </c>
      <c r="G50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"/>
  <sheetViews>
    <sheetView showZeros="0" workbookViewId="0" topLeftCell="A1">
      <selection activeCell="D54" sqref="D54"/>
    </sheetView>
  </sheetViews>
  <sheetFormatPr defaultColWidth="9.00390625" defaultRowHeight="14.25"/>
  <cols>
    <col min="5" max="5" width="15.25390625" style="0" customWidth="1"/>
    <col min="6" max="6" width="16.125" style="0" customWidth="1"/>
    <col min="7" max="7" width="17.75390625" style="0" customWidth="1"/>
    <col min="8" max="8" width="21.00390625" style="0" customWidth="1"/>
  </cols>
  <sheetData>
    <row r="2" ht="14.25">
      <c r="H2" t="s">
        <v>391</v>
      </c>
    </row>
    <row r="3" ht="14.25">
      <c r="A3" t="s">
        <v>392</v>
      </c>
    </row>
    <row r="4" spans="1:8" ht="14.25">
      <c r="A4" t="s">
        <v>5</v>
      </c>
      <c r="H4" t="s">
        <v>6</v>
      </c>
    </row>
    <row r="5" spans="1:8" ht="14.25">
      <c r="A5" s="3" t="s">
        <v>393</v>
      </c>
      <c r="B5" s="3" t="s">
        <v>394</v>
      </c>
      <c r="C5" s="3" t="s">
        <v>395</v>
      </c>
      <c r="D5" s="3"/>
      <c r="E5" s="3"/>
      <c r="F5" s="3"/>
      <c r="G5" s="3"/>
      <c r="H5" s="3"/>
    </row>
    <row r="6" spans="1:8" ht="14.25">
      <c r="A6" s="3"/>
      <c r="B6" s="3"/>
      <c r="C6" s="3" t="s">
        <v>55</v>
      </c>
      <c r="D6" s="3" t="s">
        <v>262</v>
      </c>
      <c r="E6" s="3" t="s">
        <v>396</v>
      </c>
      <c r="F6" s="3"/>
      <c r="G6" s="3"/>
      <c r="H6" s="3" t="s">
        <v>267</v>
      </c>
    </row>
    <row r="7" spans="1:8" ht="14.25">
      <c r="A7" s="3"/>
      <c r="B7" s="3"/>
      <c r="C7" s="3"/>
      <c r="D7" s="3"/>
      <c r="E7" s="3" t="s">
        <v>70</v>
      </c>
      <c r="F7" s="3" t="s">
        <v>397</v>
      </c>
      <c r="G7" s="3" t="s">
        <v>275</v>
      </c>
      <c r="H7" s="3"/>
    </row>
    <row r="8" spans="1:8" ht="14.25">
      <c r="A8" s="3"/>
      <c r="B8" s="3" t="s">
        <v>55</v>
      </c>
      <c r="C8" s="3">
        <v>1300</v>
      </c>
      <c r="D8" s="3">
        <v>0</v>
      </c>
      <c r="E8" s="3">
        <v>700</v>
      </c>
      <c r="F8" s="3">
        <v>0</v>
      </c>
      <c r="G8" s="3">
        <v>700</v>
      </c>
      <c r="H8" s="3">
        <v>600</v>
      </c>
    </row>
    <row r="9" spans="1:8" ht="27" customHeight="1">
      <c r="A9" s="3" t="s">
        <v>78</v>
      </c>
      <c r="B9" s="3" t="s">
        <v>79</v>
      </c>
      <c r="C9" s="3">
        <v>1300</v>
      </c>
      <c r="D9" s="3">
        <v>0</v>
      </c>
      <c r="E9" s="3">
        <v>700</v>
      </c>
      <c r="F9" s="3">
        <v>0</v>
      </c>
      <c r="G9" s="3">
        <v>700</v>
      </c>
      <c r="H9" s="3">
        <v>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2019-07-10T06:43:12Z</dcterms:created>
  <dcterms:modified xsi:type="dcterms:W3CDTF">2019-07-16T08:02:17Z</dcterms:modified>
  <cp:category/>
  <cp:version/>
  <cp:contentType/>
  <cp:contentStatus/>
</cp:coreProperties>
</file>