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7" activeTab="8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国有资本经营预算支出" sheetId="13" r:id="rId13"/>
    <sheet name="2019年县级部门预算项目绩效目标" sheetId="14" r:id="rId14"/>
  </sheets>
  <definedNames>
    <definedName name="_xlnm.Print_Area" localSheetId="13">#N/A</definedName>
    <definedName name="_xlnm.Print_Area" localSheetId="6">#N/A</definedName>
    <definedName name="_xlnm.Print_Area" localSheetId="8">#N/A</definedName>
    <definedName name="_xlnm.Print_Area" localSheetId="0">0</definedName>
    <definedName name="_xlnm.Print_Area" localSheetId="1">0</definedName>
    <definedName name="_xlnm.Print_Area" localSheetId="2">29</definedName>
    <definedName name="_xlnm.Print_Area" localSheetId="3">29</definedName>
    <definedName name="_xlnm.Print_Area" localSheetId="4">0</definedName>
    <definedName name="_xlnm.Print_Area" localSheetId="5">23</definedName>
    <definedName name="_xlnm.Print_Area" localSheetId="7">44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<sst xmlns="http://schemas.openxmlformats.org/spreadsheetml/2006/main" count="1044" uniqueCount="437">
  <si>
    <t>三台县团委</t>
  </si>
  <si>
    <t>2019年部门预算</t>
  </si>
  <si>
    <t>报送日期： 2019年  7月  11日</t>
  </si>
  <si>
    <t>表1</t>
  </si>
  <si>
    <t>部门预算收支总表</t>
  </si>
  <si>
    <t>填报单位：三台县团委</t>
  </si>
  <si>
    <t>单位：佰元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</si>
  <si>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</si>
  <si>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</si>
  <si>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</si>
  <si>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</si>
  <si>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</si>
  <si>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</si>
  <si>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</si>
  <si>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</si>
  <si>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</si>
  <si>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</si>
  <si>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</si>
  <si>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</si>
  <si>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</si>
  <si>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</si>
  <si>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</si>
  <si>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</si>
  <si>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</si>
  <si>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</si>
  <si>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</si>
  <si>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</si>
  <si>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</si>
  <si>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</si>
  <si>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</si>
  <si>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</si>
  <si>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</si>
  <si>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</si>
  <si>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</si>
  <si>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</si>
  <si>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</si>
  <si>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</si>
  <si>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</si>
  <si>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</si>
  <si>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</si>
  <si>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</si>
  <si>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</si>
  <si>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</si>
  <si>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</si>
  <si>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</si>
  <si>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</si>
  <si>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</si>
  <si>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</si>
  <si>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</si>
  <si>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</si>
  <si>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</si>
  <si>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</si>
  <si>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</si>
  <si>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</si>
  <si>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</si>
  <si>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</si>
  <si>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</si>
  <si>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</si>
  <si>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</si>
  <si>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</si>
  <si>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</si>
  <si>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</si>
  <si>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</si>
  <si>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</si>
  <si>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</si>
  <si>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</si>
  <si>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</si>
  <si>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</si>
  <si>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</si>
  <si>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</si>
  <si>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</si>
  <si>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?位名称（科目）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</si>
  <si>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</si>
  <si>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</si>
  <si>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</si>
  <si>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</si>
  <si>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</si>
  <si>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</si>
  <si>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</si>
  <si>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</si>
  <si>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</si>
  <si>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</si>
  <si>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207201</t>
  </si>
  <si>
    <t>201</t>
  </si>
  <si>
    <t xml:space="preserve">  一般公共服务支出</t>
  </si>
  <si>
    <t>29</t>
  </si>
  <si>
    <t xml:space="preserve">    群众团体事务</t>
  </si>
  <si>
    <t xml:space="preserve">  201</t>
  </si>
  <si>
    <t xml:space="preserve">  29</t>
  </si>
  <si>
    <t>01</t>
  </si>
  <si>
    <t xml:space="preserve">  207201</t>
  </si>
  <si>
    <t xml:space="preserve">      行政运行</t>
  </si>
  <si>
    <t>99</t>
  </si>
  <si>
    <t xml:space="preserve">      其他群众团体事务支出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</si>
  <si>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</si>
  <si>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</si>
  <si>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</si>
  <si>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</si>
  <si>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</si>
  <si>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</si>
  <si>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</si>
  <si>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</si>
  <si>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</si>
  <si>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</si>
  <si>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</si>
  <si>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</si>
  <si>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</si>
  <si>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</si>
  <si>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</si>
  <si>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</si>
  <si>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</si>
  <si>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</si>
  <si>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</si>
  <si>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</si>
  <si>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</si>
  <si>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207202</t>
  </si>
  <si>
    <t>三台县青少年宫</t>
  </si>
  <si>
    <t>205</t>
  </si>
  <si>
    <t xml:space="preserve">  教育支出</t>
  </si>
  <si>
    <t>08</t>
  </si>
  <si>
    <t xml:space="preserve">    进修及培训</t>
  </si>
  <si>
    <t xml:space="preserve">  205</t>
  </si>
  <si>
    <t xml:space="preserve">  08</t>
  </si>
  <si>
    <t>03</t>
  </si>
  <si>
    <t xml:space="preserve">  207202</t>
  </si>
  <si>
    <t xml:space="preserve">      培训支出</t>
  </si>
  <si>
    <t xml:space="preserve">    其他教育支出</t>
  </si>
  <si>
    <t xml:space="preserve">  99</t>
  </si>
  <si>
    <t xml:space="preserve">      其他教育支出</t>
  </si>
  <si>
    <t xml:space="preserve">      事业单位医疗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</si>
  <si>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</si>
  <si>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</si>
  <si>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</si>
  <si>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</si>
  <si>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</si>
  <si>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</si>
  <si>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</si>
  <si>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</si>
  <si>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</si>
  <si>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</si>
  <si>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</si>
  <si>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</si>
  <si>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</si>
  <si>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</si>
  <si>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</si>
  <si>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</si>
  <si>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</si>
  <si>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</si>
  <si>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</si>
  <si>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</si>
  <si>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</si>
  <si>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</si>
  <si>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</si>
  <si>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</si>
  <si>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</si>
  <si>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</si>
  <si>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</si>
  <si>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</si>
  <si>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</si>
  <si>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</si>
  <si>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</si>
  <si>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</si>
  <si>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</si>
  <si>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</si>
  <si>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</si>
  <si>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</si>
  <si>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</si>
  <si>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</si>
  <si>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</si>
  <si>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</si>
  <si>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</si>
  <si>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</si>
  <si>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</si>
  <si>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</si>
  <si>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</si>
  <si>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</si>
  <si>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</si>
  <si>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</si>
  <si>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</si>
  <si>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</si>
  <si>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</si>
  <si>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</si>
  <si>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县级当年财政拨款安排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</si>
  <si>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</si>
  <si>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</si>
  <si>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</si>
  <si>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</si>
  <si>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</si>
  <si>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</si>
  <si>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</si>
  <si>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机关工资福利支出</t>
  </si>
  <si>
    <t xml:space="preserve">  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</si>
  <si>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</si>
  <si>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</si>
  <si>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</si>
  <si>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</si>
  <si>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</si>
  <si>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</si>
  <si>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</si>
  <si>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</si>
  <si>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</si>
  <si>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</si>
  <si>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 xml:space="preserve">  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</si>
  <si>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</si>
  <si>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</si>
  <si>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</si>
  <si>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</si>
  <si>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</si>
  <si>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</si>
  <si>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</si>
  <si>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</si>
  <si>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50299</t>
  </si>
  <si>
    <t xml:space="preserve">    其他商品和服务支出</t>
  </si>
  <si>
    <t>509</t>
  </si>
  <si>
    <t xml:space="preserve">  对个人和家庭的补助</t>
  </si>
  <si>
    <t xml:space="preserve">  509</t>
  </si>
  <si>
    <t>50901</t>
  </si>
  <si>
    <t xml:space="preserve">    社会福利和救助</t>
  </si>
  <si>
    <t>599</t>
  </si>
  <si>
    <t xml:space="preserve">  其他支出</t>
  </si>
  <si>
    <t xml:space="preserve">  599</t>
  </si>
  <si>
    <t>59999</t>
  </si>
  <si>
    <t>505</t>
  </si>
  <si>
    <t xml:space="preserve">  对事业单位经常性补助</t>
  </si>
  <si>
    <t xml:space="preserve">  505</t>
  </si>
  <si>
    <t>50501</t>
  </si>
  <si>
    <t xml:space="preserve">    工资福利支出</t>
  </si>
  <si>
    <t>50502</t>
  </si>
  <si>
    <t xml:space="preserve">    商品和服务支出</t>
  </si>
  <si>
    <t>50999</t>
  </si>
  <si>
    <t xml:space="preserve">    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</si>
  <si>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</si>
  <si>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</si>
  <si>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</si>
  <si>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</si>
  <si>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</si>
  <si>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</si>
  <si>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</si>
  <si>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</si>
  <si>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</si>
  <si>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</si>
  <si>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</si>
  <si>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</si>
  <si>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</si>
  <si>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</si>
  <si>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</si>
  <si>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</si>
  <si>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</si>
  <si>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</si>
  <si>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</si>
  <si>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</si>
  <si>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</si>
  <si>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</si>
  <si>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</si>
  <si>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</si>
  <si>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</si>
  <si>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</si>
  <si>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</si>
  <si>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</si>
  <si>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</si>
  <si>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</si>
  <si>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</si>
  <si>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</si>
  <si>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</si>
  <si>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</si>
  <si>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</si>
  <si>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</si>
  <si>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</si>
  <si>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</si>
  <si>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</si>
  <si>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</si>
  <si>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</si>
  <si>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</si>
  <si>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</si>
  <si>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</si>
  <si>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</si>
  <si>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</si>
  <si>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</si>
  <si>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</si>
  <si>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</si>
  <si>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</si>
  <si>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</si>
  <si>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</si>
  <si>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</si>
  <si>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</si>
  <si>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</si>
  <si>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</si>
  <si>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</si>
  <si>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</si>
  <si>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</si>
  <si>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</si>
  <si>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</si>
  <si>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</si>
  <si>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</si>
  <si>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</si>
  <si>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</si>
  <si>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</si>
  <si>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</si>
  <si>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</si>
  <si>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</si>
  <si>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</si>
  <si>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</si>
  <si>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</si>
  <si>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</si>
  <si>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</si>
  <si>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</si>
  <si>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</si>
  <si>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</si>
  <si>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</si>
  <si>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</si>
  <si>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</si>
  <si>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</si>
  <si>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</si>
  <si>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</si>
  <si>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</si>
  <si>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</si>
  <si>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</si>
  <si>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</si>
  <si>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</si>
  <si>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</si>
  <si>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</si>
  <si>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</si>
  <si>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</si>
  <si>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</si>
  <si>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</si>
  <si>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</si>
  <si>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</si>
  <si>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</si>
  <si>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</si>
  <si>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</si>
  <si>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</si>
  <si>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</si>
  <si>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</si>
  <si>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</si>
  <si>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</si>
  <si>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</si>
  <si>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</si>
  <si>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</si>
  <si>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</si>
  <si>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</si>
  <si>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</si>
  <si>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</si>
  <si>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</si>
  <si>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</si>
  <si>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</si>
  <si>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</si>
  <si>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</si>
  <si>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</si>
  <si>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>06</t>
  </si>
  <si>
    <t xml:space="preserve">    电费</t>
  </si>
  <si>
    <t>15</t>
  </si>
  <si>
    <t>16</t>
  </si>
  <si>
    <t>17</t>
  </si>
  <si>
    <t>28</t>
  </si>
  <si>
    <t xml:space="preserve">    工会经费</t>
  </si>
  <si>
    <t xml:space="preserve">    福利费</t>
  </si>
  <si>
    <t>39</t>
  </si>
  <si>
    <t xml:space="preserve">    其他交通费用</t>
  </si>
  <si>
    <t>303</t>
  </si>
  <si>
    <t xml:space="preserve">  303</t>
  </si>
  <si>
    <t xml:space="preserve">    生活补助</t>
  </si>
  <si>
    <t>09</t>
  </si>
  <si>
    <t xml:space="preserve">    奖励金</t>
  </si>
  <si>
    <t>07</t>
  </si>
  <si>
    <t xml:space="preserve">    绩效工资</t>
  </si>
  <si>
    <t xml:space="preserve">    差旅费</t>
  </si>
  <si>
    <t xml:space="preserve">    其他对个人和家庭的补助支出</t>
  </si>
  <si>
    <t>表3-2</t>
  </si>
  <si>
    <t>一般公共预算项目支出预算表</t>
  </si>
  <si>
    <t>单位名称（项目）</t>
  </si>
  <si>
    <t>备注</t>
  </si>
  <si>
    <t xml:space="preserve">        青少年公益性活动经费</t>
  </si>
  <si>
    <t xml:space="preserve">        关工委工作经费</t>
  </si>
  <si>
    <t xml:space="preserve">        志愿服务及西部计划项目工作经费，西部计划志愿者生活补贴、社保医保</t>
  </si>
  <si>
    <t xml:space="preserve">        共青团专项工作经费</t>
  </si>
  <si>
    <t xml:space="preserve">        留守学生关爱经费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</si>
  <si>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</si>
  <si>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</si>
  <si>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</si>
  <si>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</si>
  <si>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</si>
  <si>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</si>
  <si>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</si>
  <si>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</si>
  <si>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</si>
  <si>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</si>
  <si>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</si>
  <si>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</si>
  <si>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</si>
  <si>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</si>
  <si>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</si>
  <si>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</si>
  <si>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2019年县级部门预算项目绩效目标</t>
  </si>
  <si>
    <t>单位名称（项目名称）</t>
  </si>
  <si>
    <t>项目资金</t>
  </si>
  <si>
    <t>年度目标</t>
  </si>
  <si>
    <t>绩效目标</t>
  </si>
  <si>
    <t>资金总额</t>
  </si>
  <si>
    <t>财政拨款</t>
  </si>
  <si>
    <t>其他资金</t>
  </si>
  <si>
    <t>项目完成</t>
  </si>
  <si>
    <t>项目效益</t>
  </si>
  <si>
    <t>满意度指标</t>
  </si>
  <si>
    <t>二级指标</t>
  </si>
  <si>
    <t>三级指标</t>
  </si>
  <si>
    <t>指标值</t>
  </si>
  <si>
    <t>207201-三台县团委</t>
  </si>
  <si>
    <t>共青团专项工作经费</t>
  </si>
  <si>
    <t>1.推动共青团改革；2.强化青少年思想政治引领；3.扶持青年创新创业；4.开展志愿活动，关爱弱势青少年；5.开展志愿服务活动，服务青少年成长成才。6.开展纪念“五四运动”系列活动；7.青年文明规范化管理服务、青年创新创业工作；8.团干部培训。</t>
  </si>
  <si>
    <t>数量及成本指标</t>
  </si>
  <si>
    <t xml:space="preserve">1.“五四”系列活动经费1万元；2.青年文明规范化管理服务、青年创新创业工作经费1万元；3.开展团干部培训1万元；3.开展全县青年工作3万元。
</t>
  </si>
  <si>
    <t>社会效益指标</t>
  </si>
  <si>
    <t>中共绵阳市委关于加强和改进党的群团工作的实施意见》绵委发（2015）9号；《中共四川省委关于加强和改进党的群团工作的实施意见》川委发（2015）11号；《中共三台县委关于加强和改进党的群团工作的实施意见》三委发（2015）14号。</t>
  </si>
  <si>
    <t>99%</t>
  </si>
  <si>
    <t>大力推动共青团改革；做好青少年思想政治引领；扶持青年创新创业；开展志愿活动，关爱弱势青少年，服务青少年成长成才。在全县开展纪念“五四”运动系列活动，激发青年、学生爱国精神。青年文明规范化管理服务有序开展，做好青年创新创业扶持工作，激发青年创业热情。开展团干部培训至少一次，提升团干部业务能力。</t>
  </si>
  <si>
    <t>关工委工作经费</t>
  </si>
  <si>
    <t>1.开展“六好”基层关工委创建工作；2.建立“五失青少年关爱基地”；3.打造“关爱活动室”；4.开展“五失”青少年关爱活动。</t>
  </si>
  <si>
    <t>1.开展“六好”基层关工委创建工作100000元；2.建立“五四青少年关爱基地”20000元；3.打造“关爱活动室”2所，40000元；4.开展“五失”青少年关爱活动140000元。</t>
  </si>
  <si>
    <t>可持续影响指标</t>
  </si>
  <si>
    <t>建立“五失青少年关爱基地”，3.打造“关爱活动室”，通过购买社会1.开展“六好”基层关工委创建工作；2.建立“五失青少年关爱基地”；3.打造“关爱活动室”；4.开展“五失”青少年关爱活动。</t>
  </si>
  <si>
    <t>95%</t>
  </si>
  <si>
    <t>建立“五失青少年关爱基地”，3.打造“关爱活动室”，通过购买社会服务等方式，在全县营造关爱弱势群体的良好氛围。</t>
  </si>
  <si>
    <t>青少年公益性活动经费</t>
  </si>
  <si>
    <t>青少年开展公益性活动。</t>
  </si>
  <si>
    <t>保证青少年公益性活动持续开展。</t>
  </si>
  <si>
    <t>青少年开展公益性活动</t>
  </si>
  <si>
    <t>青少年公益性活动持续开展。</t>
  </si>
  <si>
    <t>保障青少年开展公益性活动。</t>
  </si>
  <si>
    <t>留守学生关爱经费</t>
  </si>
  <si>
    <t>开展留守学生关爱活动</t>
  </si>
  <si>
    <t>建设留守学生之家2所，每所3万元。</t>
  </si>
  <si>
    <t>打造2所留守学生之家，以此为阵地开展系列留守学生关爱活动，让留守学生感受到组织的温暖。</t>
  </si>
  <si>
    <t>志愿服务及西部计划项目工作经费，西部计划志愿者生活补贴、社保医保</t>
  </si>
  <si>
    <t>县西部计划项目办工作经费，西部计划志愿者生活补贴、社保医保。</t>
  </si>
  <si>
    <t>1.志愿者培训费2万元；2.志愿者座谈会1万元；3.为志愿者购买社保医保，按时发放志愿者生活补贴5万元。</t>
  </si>
  <si>
    <t>做好西部计划志愿者管理工作，为志愿者购买社保医保，按时发放志愿者生活补贴。</t>
  </si>
  <si>
    <t>保障县西部计划项目办工作经费，西部计划志愿者生活补贴、社保医保。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</si>
</sst>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64">
    <font>
      <sz val="9"/>
      <name val="宋体"/>
      <family val="0"/>
    </font>
    <font>
      <sz val="11"/>
      <color indexed="8"/>
      <name val="Calibri"/>
      <family val="2"/>
    </font>
    <font>
      <sz val="9"/>
      <color indexed="8"/>
      <name val="微软雅黑"/>
      <family val="2"/>
    </font>
    <font>
      <b/>
      <sz val="12"/>
      <color indexed="8"/>
      <name val="微软雅黑"/>
      <family val="2"/>
    </font>
    <font>
      <b/>
      <sz val="9"/>
      <color indexed="8"/>
      <name val="微软雅黑"/>
      <family val="2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9"/>
      <color rgb="FF000000"/>
      <name val="微软雅黑"/>
      <family val="2"/>
    </font>
    <font>
      <b/>
      <sz val="12"/>
      <color rgb="FF000000"/>
      <name val="微软雅黑"/>
      <family val="2"/>
    </font>
    <font>
      <b/>
      <sz val="9"/>
      <color rgb="FF000000"/>
      <name val="微软雅黑"/>
      <family val="2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22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12" borderId="2" applyNumberFormat="0" applyFont="0" applyAlignment="0" applyProtection="0"/>
    <xf numFmtId="0" fontId="44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14" borderId="0" applyNumberFormat="0" applyBorder="0" applyAlignment="0" applyProtection="0"/>
    <xf numFmtId="0" fontId="47" fillId="0" borderId="4" applyNumberFormat="0" applyFill="0" applyAlignment="0" applyProtection="0"/>
    <xf numFmtId="0" fontId="44" fillId="15" borderId="0" applyNumberFormat="0" applyBorder="0" applyAlignment="0" applyProtection="0"/>
    <xf numFmtId="0" fontId="53" fillId="16" borderId="5" applyNumberFormat="0" applyAlignment="0" applyProtection="0"/>
    <xf numFmtId="0" fontId="54" fillId="16" borderId="1" applyNumberFormat="0" applyAlignment="0" applyProtection="0"/>
    <xf numFmtId="0" fontId="55" fillId="17" borderId="6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0" fillId="0" borderId="0" xfId="0" applyNumberFormat="1" applyFont="1" applyFill="1" applyAlignment="1" applyProtection="1">
      <alignment/>
      <protection/>
    </xf>
    <xf numFmtId="0" fontId="61" fillId="0" borderId="0" xfId="0" applyNumberFormat="1" applyFont="1" applyFill="1" applyAlignment="1" applyProtection="1">
      <alignment/>
      <protection/>
    </xf>
    <xf numFmtId="0" fontId="61" fillId="0" borderId="0" xfId="0" applyNumberFormat="1" applyFont="1" applyFill="1" applyAlignment="1" applyProtection="1">
      <alignment wrapText="1"/>
      <protection/>
    </xf>
    <xf numFmtId="0" fontId="61" fillId="0" borderId="0" xfId="0" applyNumberFormat="1" applyFont="1" applyFill="1" applyAlignment="1" applyProtection="1">
      <alignment vertical="center"/>
      <protection/>
    </xf>
    <xf numFmtId="0" fontId="61" fillId="0" borderId="0" xfId="0" applyNumberFormat="1" applyFont="1" applyFill="1" applyAlignment="1" applyProtection="1">
      <alignment vertical="center" wrapText="1"/>
      <protection/>
    </xf>
    <xf numFmtId="0" fontId="62" fillId="38" borderId="0" xfId="0" applyNumberFormat="1" applyFont="1" applyFill="1" applyAlignment="1" applyProtection="1">
      <alignment horizontal="center" vertical="center" wrapText="1"/>
      <protection/>
    </xf>
    <xf numFmtId="0" fontId="61" fillId="0" borderId="0" xfId="0" applyNumberFormat="1" applyFont="1" applyFill="1" applyAlignment="1" applyProtection="1">
      <alignment horizontal="right" wrapText="1"/>
      <protection/>
    </xf>
    <xf numFmtId="0" fontId="61" fillId="0" borderId="9" xfId="0" applyNumberFormat="1" applyFont="1" applyFill="1" applyBorder="1" applyAlignment="1" applyProtection="1">
      <alignment horizontal="center" vertical="center" wrapText="1"/>
      <protection/>
    </xf>
    <xf numFmtId="0" fontId="61" fillId="0" borderId="9" xfId="0" applyNumberFormat="1" applyFont="1" applyFill="1" applyBorder="1" applyAlignment="1" applyProtection="1">
      <alignment horizontal="center" vertical="center"/>
      <protection/>
    </xf>
    <xf numFmtId="0" fontId="63" fillId="0" borderId="9" xfId="0" applyNumberFormat="1" applyFont="1" applyFill="1" applyBorder="1" applyAlignment="1" applyProtection="1">
      <alignment wrapText="1"/>
      <protection/>
    </xf>
    <xf numFmtId="4" fontId="63" fillId="0" borderId="9" xfId="0" applyNumberFormat="1" applyFont="1" applyFill="1" applyBorder="1" applyAlignment="1" applyProtection="1">
      <alignment horizontal="right"/>
      <protection/>
    </xf>
    <xf numFmtId="0" fontId="61" fillId="0" borderId="9" xfId="0" applyNumberFormat="1" applyFont="1" applyFill="1" applyBorder="1" applyAlignment="1" applyProtection="1">
      <alignment wrapText="1"/>
      <protection/>
    </xf>
    <xf numFmtId="0" fontId="61" fillId="0" borderId="9" xfId="0" applyNumberFormat="1" applyFont="1" applyFill="1" applyBorder="1" applyAlignment="1" applyProtection="1">
      <alignment/>
      <protection/>
    </xf>
    <xf numFmtId="0" fontId="61" fillId="0" borderId="9" xfId="0" applyNumberFormat="1" applyFont="1" applyFill="1" applyBorder="1" applyAlignment="1" applyProtection="1">
      <alignment horizontal="left" vertical="top" wrapText="1"/>
      <protection/>
    </xf>
    <xf numFmtId="4" fontId="61" fillId="0" borderId="9" xfId="0" applyNumberFormat="1" applyFont="1" applyFill="1" applyBorder="1" applyAlignment="1" applyProtection="1">
      <alignment horizontal="right" vertical="top"/>
      <protection/>
    </xf>
    <xf numFmtId="0" fontId="61" fillId="0" borderId="9" xfId="0" applyNumberFormat="1" applyFont="1" applyFill="1" applyBorder="1" applyAlignment="1" applyProtection="1">
      <alignment horizontal="left" vertical="center"/>
      <protection/>
    </xf>
    <xf numFmtId="0" fontId="61" fillId="0" borderId="9" xfId="0" applyNumberFormat="1" applyFont="1" applyFill="1" applyBorder="1" applyAlignment="1" applyProtection="1">
      <alignment horizontal="left" vertical="center" wrapText="1"/>
      <protection/>
    </xf>
    <xf numFmtId="4" fontId="61" fillId="0" borderId="9" xfId="0" applyNumberFormat="1" applyFont="1" applyFill="1" applyBorder="1" applyAlignment="1" applyProtection="1">
      <alignment horizontal="right" vertical="center" wrapText="1"/>
      <protection/>
    </xf>
    <xf numFmtId="0" fontId="61" fillId="0" borderId="9" xfId="0" applyNumberFormat="1" applyFont="1" applyFill="1" applyBorder="1" applyAlignment="1" applyProtection="1">
      <alignment vertical="center"/>
      <protection/>
    </xf>
    <xf numFmtId="0" fontId="61" fillId="0" borderId="9" xfId="0" applyNumberFormat="1" applyFont="1" applyFill="1" applyBorder="1" applyAlignment="1" applyProtection="1">
      <alignment vertical="center" wrapText="1"/>
      <protection/>
    </xf>
    <xf numFmtId="4" fontId="61" fillId="0" borderId="9" xfId="0" applyNumberFormat="1" applyFont="1" applyFill="1" applyBorder="1" applyAlignment="1" applyProtection="1">
      <alignment vertical="center" wrapText="1"/>
      <protection/>
    </xf>
    <xf numFmtId="0" fontId="6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9" borderId="0" xfId="0" applyNumberFormat="1" applyFont="1" applyFill="1" applyAlignment="1">
      <alignment/>
    </xf>
    <xf numFmtId="0" fontId="0" fillId="3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9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0" fillId="39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8" fillId="39" borderId="0" xfId="0" applyNumberFormat="1" applyFont="1" applyFill="1" applyAlignment="1" applyProtection="1">
      <alignment vertical="center" wrapText="1"/>
      <protection/>
    </xf>
    <xf numFmtId="0" fontId="9" fillId="39" borderId="0" xfId="0" applyNumberFormat="1" applyFont="1" applyFill="1" applyAlignment="1" applyProtection="1">
      <alignment vertical="center" wrapText="1"/>
      <protection/>
    </xf>
    <xf numFmtId="0" fontId="10" fillId="39" borderId="0" xfId="0" applyNumberFormat="1" applyFont="1" applyFill="1" applyAlignment="1">
      <alignment/>
    </xf>
    <xf numFmtId="0" fontId="11" fillId="39" borderId="0" xfId="0" applyNumberFormat="1" applyFont="1" applyFill="1" applyAlignment="1">
      <alignment/>
    </xf>
    <xf numFmtId="0" fontId="0" fillId="39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9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1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1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39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16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39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9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4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21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left" vertical="center"/>
    </xf>
    <xf numFmtId="0" fontId="7" fillId="39" borderId="0" xfId="0" applyNumberFormat="1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39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39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0" fontId="7" fillId="39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9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15" fillId="39" borderId="0" xfId="0" applyNumberFormat="1" applyFont="1" applyFill="1" applyAlignment="1">
      <alignment/>
    </xf>
    <xf numFmtId="0" fontId="0" fillId="39" borderId="0" xfId="0" applyNumberFormat="1" applyFont="1" applyFill="1" applyAlignment="1" applyProtection="1">
      <alignment horizontal="right" vertical="center"/>
      <protection/>
    </xf>
    <xf numFmtId="1" fontId="12" fillId="0" borderId="0" xfId="0" applyNumberFormat="1" applyFont="1" applyFill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/>
    </xf>
    <xf numFmtId="1" fontId="17" fillId="0" borderId="0" xfId="0" applyNumberFormat="1" applyFont="1" applyFill="1" applyAlignment="1">
      <alignment/>
    </xf>
    <xf numFmtId="3" fontId="7" fillId="0" borderId="14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9" sqref="A9"/>
    </sheetView>
  </sheetViews>
  <sheetFormatPr defaultColWidth="6.83203125" defaultRowHeight="11.25"/>
  <cols>
    <col min="1" max="1" width="122.83203125" style="23" customWidth="1"/>
    <col min="2" max="16384" width="6.83203125" style="23" customWidth="1"/>
  </cols>
  <sheetData>
    <row r="1" ht="15">
      <c r="A1" s="189"/>
    </row>
    <row r="3" ht="63.75" customHeight="1">
      <c r="A3" s="190" t="s">
        <v>0</v>
      </c>
    </row>
    <row r="4" ht="107.25" customHeight="1">
      <c r="A4" s="191" t="s">
        <v>1</v>
      </c>
    </row>
    <row r="5" ht="409.5" customHeight="1" hidden="1">
      <c r="A5" s="192">
        <v>3.637978807091713E-12</v>
      </c>
    </row>
    <row r="6" ht="21.75">
      <c r="A6" s="193"/>
    </row>
    <row r="7" ht="57" customHeight="1">
      <c r="A7" s="193"/>
    </row>
    <row r="8" ht="78" customHeight="1"/>
    <row r="9" ht="82.5" customHeight="1">
      <c r="A9" s="194" t="s">
        <v>2</v>
      </c>
    </row>
  </sheetData>
  <sheetProtection/>
  <printOptions horizontalCentered="1"/>
  <pageMargins left="0.7499999887361302" right="0.7499999887361302" top="0.9999999849815068" bottom="0.9999999849815068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3" customWidth="1"/>
    <col min="2" max="2" width="35.66015625" style="23" customWidth="1"/>
    <col min="3" max="8" width="15.83203125" style="23" customWidth="1"/>
    <col min="9" max="9" width="6.5" style="23" customWidth="1"/>
    <col min="10" max="16384" width="6.83203125" style="23" customWidth="1"/>
  </cols>
  <sheetData>
    <row r="1" ht="21.75" customHeight="1">
      <c r="A1" s="64"/>
    </row>
    <row r="2" spans="1:9" ht="19.5" customHeight="1">
      <c r="A2" s="65"/>
      <c r="B2" s="65"/>
      <c r="C2" s="65"/>
      <c r="D2" s="65"/>
      <c r="E2" s="66"/>
      <c r="F2" s="65"/>
      <c r="G2" s="65"/>
      <c r="H2" s="67" t="s">
        <v>376</v>
      </c>
      <c r="I2" s="84"/>
    </row>
    <row r="3" spans="1:9" ht="25.5" customHeight="1">
      <c r="A3" s="28" t="s">
        <v>377</v>
      </c>
      <c r="B3" s="28"/>
      <c r="C3" s="28"/>
      <c r="D3" s="28"/>
      <c r="E3" s="28"/>
      <c r="F3" s="28"/>
      <c r="G3" s="28"/>
      <c r="H3" s="28"/>
      <c r="I3" s="84"/>
    </row>
    <row r="4" spans="1:9" ht="19.5" customHeight="1">
      <c r="A4" s="68" t="s">
        <v>5</v>
      </c>
      <c r="B4" s="69"/>
      <c r="C4" s="69"/>
      <c r="D4" s="69"/>
      <c r="E4" s="69"/>
      <c r="F4" s="69"/>
      <c r="G4" s="69"/>
      <c r="H4" s="32" t="s">
        <v>6</v>
      </c>
      <c r="I4" s="84"/>
    </row>
    <row r="5" spans="1:9" ht="19.5" customHeight="1">
      <c r="A5" s="41" t="s">
        <v>378</v>
      </c>
      <c r="B5" s="41" t="s">
        <v>379</v>
      </c>
      <c r="C5" s="36" t="s">
        <v>380</v>
      </c>
      <c r="D5" s="36"/>
      <c r="E5" s="36"/>
      <c r="F5" s="36"/>
      <c r="G5" s="36"/>
      <c r="H5" s="36"/>
      <c r="I5" s="84"/>
    </row>
    <row r="6" spans="1:9" ht="19.5" customHeight="1">
      <c r="A6" s="41"/>
      <c r="B6" s="41"/>
      <c r="C6" s="70" t="s">
        <v>59</v>
      </c>
      <c r="D6" s="71" t="s">
        <v>266</v>
      </c>
      <c r="E6" s="72" t="s">
        <v>381</v>
      </c>
      <c r="F6" s="73"/>
      <c r="G6" s="73"/>
      <c r="H6" s="74" t="s">
        <v>271</v>
      </c>
      <c r="I6" s="84"/>
    </row>
    <row r="7" spans="1:9" ht="33.75" customHeight="1">
      <c r="A7" s="47"/>
      <c r="B7" s="47"/>
      <c r="C7" s="75"/>
      <c r="D7" s="48"/>
      <c r="E7" s="76" t="s">
        <v>74</v>
      </c>
      <c r="F7" s="77" t="s">
        <v>382</v>
      </c>
      <c r="G7" s="78" t="s">
        <v>279</v>
      </c>
      <c r="H7" s="79"/>
      <c r="I7" s="84"/>
    </row>
    <row r="8" spans="1:9" ht="19.5" customHeight="1">
      <c r="A8" s="50"/>
      <c r="B8" s="50" t="s">
        <v>59</v>
      </c>
      <c r="C8" s="80">
        <v>95</v>
      </c>
      <c r="D8" s="80">
        <v>0</v>
      </c>
      <c r="E8" s="80">
        <v>0</v>
      </c>
      <c r="F8" s="81">
        <v>0</v>
      </c>
      <c r="G8" s="82">
        <v>0</v>
      </c>
      <c r="H8" s="81">
        <v>95</v>
      </c>
      <c r="I8" s="85"/>
    </row>
    <row r="9" spans="1:8" ht="19.5" customHeight="1">
      <c r="A9" s="50" t="s">
        <v>82</v>
      </c>
      <c r="B9" s="50" t="s">
        <v>0</v>
      </c>
      <c r="C9" s="80">
        <v>95</v>
      </c>
      <c r="D9" s="80">
        <v>0</v>
      </c>
      <c r="E9" s="80">
        <v>0</v>
      </c>
      <c r="F9" s="81">
        <v>0</v>
      </c>
      <c r="G9" s="82">
        <v>0</v>
      </c>
      <c r="H9" s="81">
        <v>95</v>
      </c>
    </row>
    <row r="10" spans="1:9" ht="19.5" customHeight="1">
      <c r="A10" s="83"/>
      <c r="B10" s="83"/>
      <c r="C10" s="83"/>
      <c r="D10" s="83"/>
      <c r="E10" s="83"/>
      <c r="F10" s="83"/>
      <c r="G10" s="83"/>
      <c r="H10" s="83"/>
      <c r="I10"/>
    </row>
    <row r="11" spans="1:9" ht="19.5" customHeight="1">
      <c r="A11"/>
      <c r="B11"/>
      <c r="C11" s="83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83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" footer="0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3" customWidth="1"/>
    <col min="4" max="4" width="12.66015625" style="23" customWidth="1"/>
    <col min="5" max="5" width="69.16015625" style="23" customWidth="1"/>
    <col min="6" max="8" width="13.66015625" style="23" customWidth="1"/>
    <col min="9" max="245" width="8" style="23" customWidth="1"/>
    <col min="246" max="16384" width="6.83203125" style="23" customWidth="1"/>
  </cols>
  <sheetData>
    <row r="1" spans="1:3" ht="25.5" customHeight="1">
      <c r="A1" s="24"/>
      <c r="B1" s="24"/>
      <c r="C1" s="24"/>
    </row>
    <row r="2" spans="1:245" ht="19.5" customHeight="1">
      <c r="A2" s="25"/>
      <c r="B2" s="26"/>
      <c r="C2" s="26"/>
      <c r="D2" s="26"/>
      <c r="E2" s="26"/>
      <c r="F2" s="26"/>
      <c r="G2" s="26"/>
      <c r="H2" s="27" t="s">
        <v>383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8" t="s">
        <v>384</v>
      </c>
      <c r="B3" s="28"/>
      <c r="C3" s="28"/>
      <c r="D3" s="28"/>
      <c r="E3" s="28"/>
      <c r="F3" s="28"/>
      <c r="G3" s="28"/>
      <c r="H3" s="28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29" t="s">
        <v>385</v>
      </c>
      <c r="B4" s="30"/>
      <c r="C4" s="30"/>
      <c r="D4" s="30"/>
      <c r="E4" s="30"/>
      <c r="F4" s="31"/>
      <c r="G4" s="31"/>
      <c r="H4" s="32" t="s">
        <v>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33" t="s">
        <v>58</v>
      </c>
      <c r="B5" s="33"/>
      <c r="C5" s="33"/>
      <c r="D5" s="34"/>
      <c r="E5" s="35"/>
      <c r="F5" s="36" t="s">
        <v>386</v>
      </c>
      <c r="G5" s="36"/>
      <c r="H5" s="3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37" t="s">
        <v>69</v>
      </c>
      <c r="B6" s="38"/>
      <c r="C6" s="39"/>
      <c r="D6" s="40" t="s">
        <v>70</v>
      </c>
      <c r="E6" s="41" t="s">
        <v>71</v>
      </c>
      <c r="F6" s="42" t="s">
        <v>59</v>
      </c>
      <c r="G6" s="42" t="s">
        <v>132</v>
      </c>
      <c r="H6" s="36" t="s">
        <v>133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43" t="s">
        <v>79</v>
      </c>
      <c r="B7" s="44" t="s">
        <v>80</v>
      </c>
      <c r="C7" s="45" t="s">
        <v>81</v>
      </c>
      <c r="D7" s="46"/>
      <c r="E7" s="47"/>
      <c r="F7" s="48"/>
      <c r="G7" s="48"/>
      <c r="H7" s="49"/>
      <c r="I7" s="62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21" customHeight="1">
      <c r="A8" s="50"/>
      <c r="B8" s="50"/>
      <c r="C8" s="86"/>
      <c r="D8" s="87"/>
      <c r="E8" s="50"/>
      <c r="F8" s="80"/>
      <c r="G8" s="80"/>
      <c r="H8" s="81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1" customHeight="1">
      <c r="A9"/>
      <c r="B9"/>
      <c r="C9"/>
      <c r="D9"/>
      <c r="E9"/>
      <c r="F9"/>
      <c r="G9"/>
      <c r="H9"/>
      <c r="I9"/>
      <c r="J9" s="57"/>
      <c r="K9" s="62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21" customHeight="1">
      <c r="A10"/>
      <c r="B10"/>
      <c r="C10"/>
      <c r="D10"/>
      <c r="E10"/>
      <c r="F10"/>
      <c r="G10"/>
      <c r="H10"/>
      <c r="I1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</row>
    <row r="11" spans="1:245" ht="21" customHeight="1">
      <c r="A11"/>
      <c r="B11"/>
      <c r="C11"/>
      <c r="D11"/>
      <c r="E11"/>
      <c r="F11"/>
      <c r="G11"/>
      <c r="H11"/>
      <c r="I11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</row>
    <row r="12" spans="1:245" ht="21" customHeight="1">
      <c r="A12"/>
      <c r="B12"/>
      <c r="C12"/>
      <c r="D12"/>
      <c r="E12"/>
      <c r="F12"/>
      <c r="G12"/>
      <c r="H12"/>
      <c r="I1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245" ht="21" customHeight="1">
      <c r="A13"/>
      <c r="B13"/>
      <c r="C13"/>
      <c r="D13"/>
      <c r="E13"/>
      <c r="F13"/>
      <c r="G13"/>
      <c r="H13"/>
      <c r="I1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</row>
    <row r="14" spans="1:245" ht="21" customHeight="1">
      <c r="A14"/>
      <c r="B14"/>
      <c r="C14"/>
      <c r="D14"/>
      <c r="E14"/>
      <c r="F14"/>
      <c r="G14"/>
      <c r="H14"/>
      <c r="I14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</row>
    <row r="15" spans="1:245" ht="21" customHeight="1">
      <c r="A15"/>
      <c r="B15"/>
      <c r="C15"/>
      <c r="D15"/>
      <c r="E15"/>
      <c r="F15"/>
      <c r="G15"/>
      <c r="H15"/>
      <c r="I15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</row>
    <row r="16" spans="1:245" ht="21" customHeight="1">
      <c r="A16"/>
      <c r="B16"/>
      <c r="C16"/>
      <c r="D16"/>
      <c r="E16"/>
      <c r="F16"/>
      <c r="G16"/>
      <c r="H16"/>
      <c r="I1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</row>
    <row r="17" spans="1:245" ht="21" customHeight="1">
      <c r="A17"/>
      <c r="B17"/>
      <c r="C17"/>
      <c r="D17"/>
      <c r="E17"/>
      <c r="F17"/>
      <c r="G17"/>
      <c r="H17"/>
      <c r="I1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</row>
    <row r="18" spans="1:245" ht="21" customHeight="1">
      <c r="A18"/>
      <c r="B18"/>
      <c r="C18"/>
      <c r="D18"/>
      <c r="E18"/>
      <c r="F18"/>
      <c r="G18"/>
      <c r="H18"/>
      <c r="I1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</row>
    <row r="19" spans="1:245" ht="21" customHeight="1">
      <c r="A19"/>
      <c r="B19"/>
      <c r="C19"/>
      <c r="D19"/>
      <c r="E19"/>
      <c r="F19"/>
      <c r="G19"/>
      <c r="H19"/>
      <c r="I19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</row>
    <row r="20" spans="1:245" ht="21" customHeight="1">
      <c r="A20"/>
      <c r="B20"/>
      <c r="C20"/>
      <c r="D20"/>
      <c r="E20"/>
      <c r="F20"/>
      <c r="G20"/>
      <c r="H20"/>
      <c r="I20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</row>
    <row r="21" spans="1:245" ht="21" customHeight="1">
      <c r="A21"/>
      <c r="B21"/>
      <c r="C21"/>
      <c r="D21"/>
      <c r="E21"/>
      <c r="F21"/>
      <c r="G21"/>
      <c r="H21"/>
      <c r="I21"/>
      <c r="J21" s="6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</row>
    <row r="22" spans="1:245" ht="19.5" customHeight="1">
      <c r="A22"/>
      <c r="B22"/>
      <c r="C22"/>
      <c r="D22"/>
      <c r="E22"/>
      <c r="F22"/>
      <c r="G22"/>
      <c r="H22"/>
      <c r="I2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</row>
    <row r="23" spans="1:245" ht="19.5" customHeight="1">
      <c r="A23"/>
      <c r="B23"/>
      <c r="C23"/>
      <c r="D23"/>
      <c r="E23"/>
      <c r="F23"/>
      <c r="G23"/>
      <c r="H23"/>
      <c r="I2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9.5" customHeight="1">
      <c r="A24"/>
      <c r="B24"/>
      <c r="C24"/>
      <c r="D24"/>
      <c r="E24"/>
      <c r="F24"/>
      <c r="G24"/>
      <c r="H24"/>
      <c r="I2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/>
      <c r="B25"/>
      <c r="C25"/>
      <c r="D25"/>
      <c r="E25"/>
      <c r="F25"/>
      <c r="G25"/>
      <c r="H25"/>
      <c r="I2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53"/>
      <c r="B26" s="53"/>
      <c r="C26" s="53"/>
      <c r="D26" s="53"/>
      <c r="E26" s="53"/>
      <c r="F26" s="53"/>
      <c r="G26" s="53"/>
      <c r="H26" s="54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53"/>
      <c r="B27" s="53"/>
      <c r="C27" s="53"/>
      <c r="D27" s="54"/>
      <c r="E27" s="54"/>
      <c r="F27" s="54"/>
      <c r="G27" s="54"/>
      <c r="H27" s="5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53"/>
      <c r="B28" s="53"/>
      <c r="C28" s="53"/>
      <c r="D28" s="54"/>
      <c r="E28" s="54"/>
      <c r="F28" s="54"/>
      <c r="G28" s="54"/>
      <c r="H28" s="5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53"/>
      <c r="B29" s="53"/>
      <c r="C29" s="53"/>
      <c r="D29" s="53"/>
      <c r="E29" s="53"/>
      <c r="F29" s="53"/>
      <c r="G29" s="53"/>
      <c r="H29" s="5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53"/>
      <c r="B30" s="53"/>
      <c r="C30" s="53"/>
      <c r="D30" s="54"/>
      <c r="E30" s="54"/>
      <c r="F30" s="54"/>
      <c r="G30" s="54"/>
      <c r="H30" s="54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53"/>
      <c r="B31" s="53"/>
      <c r="C31" s="53"/>
      <c r="D31" s="54"/>
      <c r="E31" s="54"/>
      <c r="F31" s="54"/>
      <c r="G31" s="54"/>
      <c r="H31" s="54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53"/>
      <c r="B32" s="53"/>
      <c r="C32" s="53"/>
      <c r="D32" s="53"/>
      <c r="E32" s="53"/>
      <c r="F32" s="53"/>
      <c r="G32" s="53"/>
      <c r="H32" s="5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53"/>
      <c r="B33" s="53"/>
      <c r="C33" s="53"/>
      <c r="D33" s="53"/>
      <c r="E33" s="55"/>
      <c r="F33" s="55"/>
      <c r="G33" s="55"/>
      <c r="H33" s="54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53"/>
      <c r="B34" s="53"/>
      <c r="C34" s="53"/>
      <c r="D34" s="53"/>
      <c r="E34" s="55"/>
      <c r="F34" s="55"/>
      <c r="G34" s="55"/>
      <c r="H34" s="5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  <row r="35" spans="1:245" ht="19.5" customHeight="1">
      <c r="A35" s="53"/>
      <c r="B35" s="53"/>
      <c r="C35" s="53"/>
      <c r="D35" s="53"/>
      <c r="E35" s="53"/>
      <c r="F35" s="53"/>
      <c r="G35" s="53"/>
      <c r="H35" s="5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19.5" customHeight="1">
      <c r="A36" s="53"/>
      <c r="B36" s="53"/>
      <c r="C36" s="53"/>
      <c r="D36" s="53"/>
      <c r="E36" s="56"/>
      <c r="F36" s="56"/>
      <c r="G36" s="56"/>
      <c r="H36" s="5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9.5" customHeight="1">
      <c r="A37" s="57"/>
      <c r="B37" s="57"/>
      <c r="C37" s="57"/>
      <c r="D37" s="57"/>
      <c r="E37" s="58"/>
      <c r="F37" s="58"/>
      <c r="G37" s="58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9"/>
      <c r="B38" s="59"/>
      <c r="C38" s="59"/>
      <c r="D38" s="59"/>
      <c r="E38" s="59"/>
      <c r="F38" s="59"/>
      <c r="G38" s="59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57"/>
      <c r="B39" s="57"/>
      <c r="C39" s="57"/>
      <c r="D39" s="57"/>
      <c r="E39" s="57"/>
      <c r="F39" s="57"/>
      <c r="G39" s="57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57"/>
      <c r="G40" s="57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57"/>
      <c r="G41" s="57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57"/>
      <c r="G42" s="57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57"/>
      <c r="G43" s="57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57"/>
      <c r="G44" s="57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57"/>
      <c r="G45" s="57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57"/>
      <c r="G46" s="57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57"/>
      <c r="G47" s="57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57"/>
      <c r="G48" s="57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57"/>
      <c r="G49" s="57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6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>
      <c r="A2" s="65"/>
      <c r="B2" s="65"/>
      <c r="C2" s="65"/>
      <c r="D2" s="65"/>
      <c r="E2" s="66"/>
      <c r="F2" s="65"/>
      <c r="G2" s="65"/>
      <c r="H2" s="67" t="s">
        <v>387</v>
      </c>
      <c r="I2" s="84"/>
      <c r="J2" s="23"/>
      <c r="K2" s="23"/>
      <c r="L2" s="23"/>
    </row>
    <row r="3" spans="1:12" ht="25.5" customHeight="1">
      <c r="A3" s="28" t="s">
        <v>388</v>
      </c>
      <c r="B3" s="28"/>
      <c r="C3" s="28"/>
      <c r="D3" s="28"/>
      <c r="E3" s="28"/>
      <c r="F3" s="28"/>
      <c r="G3" s="28"/>
      <c r="H3" s="28"/>
      <c r="I3" s="84"/>
      <c r="J3" s="23"/>
      <c r="K3" s="23"/>
      <c r="L3" s="23"/>
    </row>
    <row r="4" spans="1:12" ht="19.5" customHeight="1">
      <c r="A4" s="68" t="s">
        <v>385</v>
      </c>
      <c r="B4" s="69"/>
      <c r="C4" s="69"/>
      <c r="D4" s="69"/>
      <c r="E4" s="69"/>
      <c r="F4" s="69"/>
      <c r="G4" s="69"/>
      <c r="H4" s="32" t="s">
        <v>6</v>
      </c>
      <c r="I4" s="84"/>
      <c r="J4" s="23"/>
      <c r="K4" s="23"/>
      <c r="L4" s="23"/>
    </row>
    <row r="5" spans="1:12" ht="19.5" customHeight="1">
      <c r="A5" s="41" t="s">
        <v>378</v>
      </c>
      <c r="B5" s="41" t="s">
        <v>379</v>
      </c>
      <c r="C5" s="36" t="s">
        <v>380</v>
      </c>
      <c r="D5" s="36"/>
      <c r="E5" s="36"/>
      <c r="F5" s="36"/>
      <c r="G5" s="36"/>
      <c r="H5" s="36"/>
      <c r="I5" s="84"/>
      <c r="J5" s="23"/>
      <c r="K5" s="23"/>
      <c r="L5" s="23"/>
    </row>
    <row r="6" spans="1:12" ht="19.5" customHeight="1">
      <c r="A6" s="41"/>
      <c r="B6" s="41"/>
      <c r="C6" s="70" t="s">
        <v>59</v>
      </c>
      <c r="D6" s="71" t="s">
        <v>266</v>
      </c>
      <c r="E6" s="72" t="s">
        <v>381</v>
      </c>
      <c r="F6" s="73"/>
      <c r="G6" s="73"/>
      <c r="H6" s="74" t="s">
        <v>271</v>
      </c>
      <c r="I6" s="84"/>
      <c r="J6" s="23"/>
      <c r="K6" s="23"/>
      <c r="L6" s="23"/>
    </row>
    <row r="7" spans="1:12" ht="33.75" customHeight="1">
      <c r="A7" s="47"/>
      <c r="B7" s="47"/>
      <c r="C7" s="75"/>
      <c r="D7" s="48"/>
      <c r="E7" s="76" t="s">
        <v>74</v>
      </c>
      <c r="F7" s="77" t="s">
        <v>382</v>
      </c>
      <c r="G7" s="78" t="s">
        <v>279</v>
      </c>
      <c r="H7" s="79"/>
      <c r="I7" s="84"/>
      <c r="J7" s="23"/>
      <c r="K7" s="23"/>
      <c r="L7" s="23"/>
    </row>
    <row r="8" spans="1:12" ht="19.5" customHeight="1">
      <c r="A8" s="50"/>
      <c r="B8" s="50"/>
      <c r="C8" s="80"/>
      <c r="D8" s="80"/>
      <c r="E8" s="80"/>
      <c r="F8" s="81"/>
      <c r="G8" s="82"/>
      <c r="H8" s="81"/>
      <c r="I8" s="85"/>
      <c r="J8" s="23"/>
      <c r="K8" s="23"/>
      <c r="L8" s="23"/>
    </row>
    <row r="9" spans="1:12" ht="19.5" customHeight="1">
      <c r="A9" s="83"/>
      <c r="B9" s="23"/>
      <c r="C9" s="83"/>
      <c r="D9" s="23"/>
      <c r="E9" s="23"/>
      <c r="F9" s="83"/>
      <c r="G9" s="83"/>
      <c r="H9" s="83"/>
      <c r="I9" s="23"/>
      <c r="J9" s="23"/>
      <c r="K9" s="23"/>
      <c r="L9" s="23"/>
    </row>
    <row r="10" spans="1:12" ht="19.5" customHeight="1">
      <c r="A10" s="83"/>
      <c r="B10" s="83"/>
      <c r="C10" s="83"/>
      <c r="D10" s="83"/>
      <c r="E10" s="83"/>
      <c r="F10" s="83"/>
      <c r="G10" s="83"/>
      <c r="H10" s="83"/>
      <c r="J10" s="23"/>
      <c r="K10" s="23"/>
      <c r="L10" s="23"/>
    </row>
    <row r="11" spans="3:12" ht="19.5" customHeight="1">
      <c r="C11" s="83"/>
      <c r="J11" s="23"/>
      <c r="K11" s="23"/>
      <c r="L11" s="23"/>
    </row>
    <row r="12" spans="10:12" ht="19.5" customHeight="1">
      <c r="J12" s="23"/>
      <c r="K12" s="23"/>
      <c r="L12" s="23"/>
    </row>
    <row r="13" spans="10:12" ht="19.5" customHeight="1">
      <c r="J13" s="23"/>
      <c r="K13" s="23"/>
      <c r="L13" s="23"/>
    </row>
    <row r="14" spans="10:12" ht="19.5" customHeight="1">
      <c r="J14" s="23"/>
      <c r="K14" s="23"/>
      <c r="L14" s="23"/>
    </row>
    <row r="15" spans="4:12" ht="19.5" customHeight="1">
      <c r="D15" s="83"/>
      <c r="J15" s="23"/>
      <c r="K15" s="23"/>
      <c r="L15" s="23"/>
    </row>
    <row r="16" spans="10:12" ht="19.5" customHeight="1">
      <c r="J16" s="23"/>
      <c r="K16" s="23"/>
      <c r="L16" s="23"/>
    </row>
    <row r="17" spans="10:12" ht="19.5" customHeight="1">
      <c r="J17" s="23"/>
      <c r="K17" s="23"/>
      <c r="L17" s="23"/>
    </row>
    <row r="18" spans="10:12" ht="19.5" customHeight="1">
      <c r="J18" s="23"/>
      <c r="K18" s="23"/>
      <c r="L18" s="23"/>
    </row>
    <row r="19" spans="10:12" ht="19.5" customHeight="1">
      <c r="J19" s="23"/>
      <c r="K19" s="23"/>
      <c r="L19" s="23"/>
    </row>
    <row r="20" spans="10:12" ht="19.5" customHeight="1">
      <c r="J20" s="23"/>
      <c r="K20" s="23"/>
      <c r="L20" s="23"/>
    </row>
    <row r="21" spans="10:12" ht="19.5" customHeight="1">
      <c r="J21" s="23"/>
      <c r="K21" s="23"/>
      <c r="L21" s="23"/>
    </row>
    <row r="22" spans="10:12" ht="19.5" customHeight="1">
      <c r="J22" s="23"/>
      <c r="K22" s="23"/>
      <c r="L22" s="23"/>
    </row>
    <row r="23" spans="10:12" ht="19.5" customHeight="1">
      <c r="J23" s="23"/>
      <c r="K23" s="23"/>
      <c r="L23" s="23"/>
    </row>
    <row r="24" spans="10:12" ht="19.5" customHeight="1">
      <c r="J24" s="23"/>
      <c r="K24" s="23"/>
      <c r="L24" s="23"/>
    </row>
    <row r="25" spans="10:12" ht="19.5" customHeight="1">
      <c r="J25" s="23"/>
      <c r="K25" s="23"/>
      <c r="L25" s="23"/>
    </row>
    <row r="26" spans="10:12" ht="19.5" customHeight="1">
      <c r="J26" s="23"/>
      <c r="K26" s="23"/>
      <c r="L26" s="23"/>
    </row>
    <row r="27" spans="10:12" ht="19.5" customHeight="1">
      <c r="J27" s="23"/>
      <c r="K27" s="23"/>
      <c r="L27" s="23"/>
    </row>
    <row r="28" spans="10:12" ht="19.5" customHeight="1">
      <c r="J28" s="23"/>
      <c r="K28" s="23"/>
      <c r="L28" s="23"/>
    </row>
    <row r="29" spans="10:12" ht="19.5" customHeight="1">
      <c r="J29" s="23"/>
      <c r="K29" s="23"/>
      <c r="L29" s="23"/>
    </row>
    <row r="30" spans="10:12" ht="19.5" customHeight="1">
      <c r="J30" s="23"/>
      <c r="K30" s="23"/>
      <c r="L30" s="2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" footer="0"/>
  <pageSetup fitToHeight="1" fitToWidth="1" horizontalDpi="600" verticalDpi="600" orientation="landscape" paperSize="9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3" customWidth="1"/>
    <col min="4" max="4" width="12.66015625" style="23" customWidth="1"/>
    <col min="5" max="5" width="69.16015625" style="23" customWidth="1"/>
    <col min="6" max="8" width="14.66015625" style="23" customWidth="1"/>
    <col min="9" max="245" width="8" style="23" customWidth="1"/>
    <col min="246" max="16384" width="6.83203125" style="23" customWidth="1"/>
  </cols>
  <sheetData>
    <row r="1" spans="1:3" ht="19.5" customHeight="1">
      <c r="A1" s="24"/>
      <c r="B1" s="24"/>
      <c r="C1" s="24"/>
    </row>
    <row r="2" spans="1:245" ht="19.5" customHeight="1">
      <c r="A2" s="25"/>
      <c r="B2" s="26"/>
      <c r="C2" s="26"/>
      <c r="D2" s="26"/>
      <c r="E2" s="26"/>
      <c r="F2" s="26"/>
      <c r="G2" s="26"/>
      <c r="H2" s="27" t="s">
        <v>389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19.5" customHeight="1">
      <c r="A3" s="28" t="s">
        <v>390</v>
      </c>
      <c r="B3" s="28"/>
      <c r="C3" s="28"/>
      <c r="D3" s="28"/>
      <c r="E3" s="28"/>
      <c r="F3" s="28"/>
      <c r="G3" s="28"/>
      <c r="H3" s="28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19.5" customHeight="1">
      <c r="A4" s="29" t="s">
        <v>385</v>
      </c>
      <c r="B4" s="30"/>
      <c r="C4" s="30"/>
      <c r="D4" s="30"/>
      <c r="E4" s="30"/>
      <c r="F4" s="31"/>
      <c r="G4" s="31"/>
      <c r="H4" s="32" t="s">
        <v>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19.5" customHeight="1">
      <c r="A5" s="33" t="s">
        <v>58</v>
      </c>
      <c r="B5" s="33"/>
      <c r="C5" s="33"/>
      <c r="D5" s="34"/>
      <c r="E5" s="35"/>
      <c r="F5" s="36" t="s">
        <v>391</v>
      </c>
      <c r="G5" s="36"/>
      <c r="H5" s="3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</row>
    <row r="6" spans="1:245" ht="19.5" customHeight="1">
      <c r="A6" s="37" t="s">
        <v>69</v>
      </c>
      <c r="B6" s="38"/>
      <c r="C6" s="39"/>
      <c r="D6" s="40" t="s">
        <v>70</v>
      </c>
      <c r="E6" s="41" t="s">
        <v>71</v>
      </c>
      <c r="F6" s="42" t="s">
        <v>59</v>
      </c>
      <c r="G6" s="42" t="s">
        <v>132</v>
      </c>
      <c r="H6" s="36" t="s">
        <v>133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</row>
    <row r="7" spans="1:245" ht="19.5" customHeight="1">
      <c r="A7" s="43" t="s">
        <v>79</v>
      </c>
      <c r="B7" s="44" t="s">
        <v>80</v>
      </c>
      <c r="C7" s="45" t="s">
        <v>81</v>
      </c>
      <c r="D7" s="46"/>
      <c r="E7" s="47"/>
      <c r="F7" s="48"/>
      <c r="G7" s="48"/>
      <c r="H7" s="49"/>
      <c r="I7" s="62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</row>
    <row r="8" spans="1:245" ht="24" customHeight="1">
      <c r="A8" s="50"/>
      <c r="B8" s="50"/>
      <c r="C8" s="50"/>
      <c r="D8" s="50"/>
      <c r="E8" s="50"/>
      <c r="F8" s="51"/>
      <c r="G8" s="52"/>
      <c r="H8" s="51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50"/>
      <c r="B9" s="50"/>
      <c r="C9" s="50"/>
      <c r="D9" s="50"/>
      <c r="E9" s="50"/>
      <c r="F9" s="51"/>
      <c r="G9" s="52"/>
      <c r="H9" s="51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24" customHeight="1">
      <c r="A10" s="50"/>
      <c r="B10" s="50"/>
      <c r="C10" s="50"/>
      <c r="D10" s="50"/>
      <c r="E10" s="50"/>
      <c r="F10" s="51"/>
      <c r="G10" s="52"/>
      <c r="H10" s="5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</row>
    <row r="11" spans="1:245" ht="24" customHeight="1">
      <c r="A11" s="50"/>
      <c r="B11" s="50"/>
      <c r="C11" s="50"/>
      <c r="D11" s="50"/>
      <c r="E11" s="50"/>
      <c r="F11" s="51"/>
      <c r="G11" s="52"/>
      <c r="H11" s="5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</row>
    <row r="12" spans="1:245" ht="24" customHeight="1">
      <c r="A12" s="50"/>
      <c r="B12" s="50"/>
      <c r="C12" s="50"/>
      <c r="D12" s="50"/>
      <c r="E12" s="50"/>
      <c r="F12" s="51"/>
      <c r="G12" s="52"/>
      <c r="H12" s="51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</row>
    <row r="13" spans="1:245" ht="24" customHeight="1">
      <c r="A13" s="50"/>
      <c r="B13" s="50"/>
      <c r="C13" s="50"/>
      <c r="D13" s="50"/>
      <c r="E13" s="50"/>
      <c r="F13" s="51"/>
      <c r="G13" s="52"/>
      <c r="H13" s="51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</row>
    <row r="14" spans="1:245" ht="24" customHeight="1">
      <c r="A14" s="50"/>
      <c r="B14" s="50"/>
      <c r="C14" s="50"/>
      <c r="D14" s="50"/>
      <c r="E14" s="50"/>
      <c r="F14" s="51"/>
      <c r="G14" s="52"/>
      <c r="H14" s="51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</row>
    <row r="15" spans="1:245" ht="24" customHeight="1">
      <c r="A15" s="50"/>
      <c r="B15" s="50"/>
      <c r="C15" s="50"/>
      <c r="D15" s="50"/>
      <c r="E15" s="50"/>
      <c r="F15" s="51"/>
      <c r="G15" s="52"/>
      <c r="H15" s="5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</row>
    <row r="16" spans="1:245" ht="24" customHeight="1">
      <c r="A16" s="50"/>
      <c r="B16" s="50"/>
      <c r="C16" s="50"/>
      <c r="D16" s="50"/>
      <c r="E16" s="50"/>
      <c r="F16" s="51"/>
      <c r="G16" s="52"/>
      <c r="H16" s="5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</row>
    <row r="17" spans="1:245" ht="24" customHeight="1">
      <c r="A17" s="50"/>
      <c r="B17" s="50"/>
      <c r="C17" s="50"/>
      <c r="D17" s="50"/>
      <c r="E17" s="50"/>
      <c r="F17" s="51"/>
      <c r="G17" s="52"/>
      <c r="H17" s="51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</row>
    <row r="18" spans="1:245" ht="24" customHeight="1">
      <c r="A18" s="50"/>
      <c r="B18" s="50"/>
      <c r="C18" s="50"/>
      <c r="D18" s="50"/>
      <c r="E18" s="50"/>
      <c r="F18" s="51"/>
      <c r="G18" s="52"/>
      <c r="H18" s="5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</row>
    <row r="19" spans="1:245" ht="24" customHeight="1">
      <c r="A19" s="50"/>
      <c r="B19" s="50"/>
      <c r="C19" s="50"/>
      <c r="D19" s="50"/>
      <c r="E19" s="50"/>
      <c r="F19" s="51"/>
      <c r="G19" s="52"/>
      <c r="H19" s="51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</row>
    <row r="20" spans="1:245" ht="24" customHeight="1">
      <c r="A20" s="50"/>
      <c r="B20" s="50"/>
      <c r="C20" s="50"/>
      <c r="D20" s="50"/>
      <c r="E20" s="50"/>
      <c r="F20" s="51"/>
      <c r="G20" s="52"/>
      <c r="H20" s="51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</row>
    <row r="21" spans="1:245" ht="24" customHeight="1">
      <c r="A21" s="50"/>
      <c r="B21" s="50"/>
      <c r="C21" s="50"/>
      <c r="D21" s="50"/>
      <c r="E21" s="50"/>
      <c r="F21" s="51"/>
      <c r="G21" s="52"/>
      <c r="H21" s="51"/>
      <c r="I21" s="53"/>
      <c r="J21" s="6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</row>
    <row r="22" spans="1:245" ht="24" customHeight="1">
      <c r="A22" s="50"/>
      <c r="B22" s="50"/>
      <c r="C22" s="50"/>
      <c r="D22" s="50"/>
      <c r="E22" s="50"/>
      <c r="F22" s="51"/>
      <c r="G22" s="52"/>
      <c r="H22" s="51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</row>
    <row r="23" spans="1:245" ht="24" customHeight="1">
      <c r="A23" s="50"/>
      <c r="B23" s="50"/>
      <c r="C23" s="50"/>
      <c r="D23" s="50"/>
      <c r="E23" s="50"/>
      <c r="F23" s="51"/>
      <c r="G23" s="52"/>
      <c r="H23" s="51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24" customHeight="1">
      <c r="A24" s="50"/>
      <c r="B24" s="50"/>
      <c r="C24" s="50"/>
      <c r="D24" s="50"/>
      <c r="E24" s="50"/>
      <c r="F24" s="51"/>
      <c r="G24" s="52"/>
      <c r="H24" s="5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 s="53"/>
      <c r="B25" s="53"/>
      <c r="C25" s="53"/>
      <c r="D25" s="54"/>
      <c r="E25" s="54"/>
      <c r="F25" s="54"/>
      <c r="G25" s="54"/>
      <c r="H25" s="54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53"/>
      <c r="B26" s="53"/>
      <c r="C26" s="53"/>
      <c r="D26" s="53"/>
      <c r="E26" s="53"/>
      <c r="F26" s="53"/>
      <c r="G26" s="53"/>
      <c r="H26" s="54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53"/>
      <c r="B27" s="53"/>
      <c r="C27" s="53"/>
      <c r="D27" s="54"/>
      <c r="E27" s="54"/>
      <c r="F27" s="54"/>
      <c r="G27" s="54"/>
      <c r="H27" s="5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53"/>
      <c r="B28" s="53"/>
      <c r="C28" s="53"/>
      <c r="D28" s="54"/>
      <c r="E28" s="54"/>
      <c r="F28" s="54"/>
      <c r="G28" s="54"/>
      <c r="H28" s="5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53"/>
      <c r="B29" s="53"/>
      <c r="C29" s="53"/>
      <c r="D29" s="53"/>
      <c r="E29" s="53"/>
      <c r="F29" s="53"/>
      <c r="G29" s="53"/>
      <c r="H29" s="5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53"/>
      <c r="B30" s="53"/>
      <c r="C30" s="53"/>
      <c r="D30" s="54"/>
      <c r="E30" s="54"/>
      <c r="F30" s="54"/>
      <c r="G30" s="54"/>
      <c r="H30" s="54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53"/>
      <c r="B31" s="53"/>
      <c r="C31" s="53"/>
      <c r="D31" s="54"/>
      <c r="E31" s="54"/>
      <c r="F31" s="54"/>
      <c r="G31" s="54"/>
      <c r="H31" s="54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53"/>
      <c r="B32" s="53"/>
      <c r="C32" s="53"/>
      <c r="D32" s="53"/>
      <c r="E32" s="53"/>
      <c r="F32" s="53"/>
      <c r="G32" s="53"/>
      <c r="H32" s="5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53"/>
      <c r="B33" s="53"/>
      <c r="C33" s="53"/>
      <c r="D33" s="53"/>
      <c r="E33" s="55"/>
      <c r="F33" s="55"/>
      <c r="G33" s="55"/>
      <c r="H33" s="54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53"/>
      <c r="B34" s="53"/>
      <c r="C34" s="53"/>
      <c r="D34" s="53"/>
      <c r="E34" s="55"/>
      <c r="F34" s="55"/>
      <c r="G34" s="55"/>
      <c r="H34" s="5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  <row r="35" spans="1:245" ht="19.5" customHeight="1">
      <c r="A35" s="53"/>
      <c r="B35" s="53"/>
      <c r="C35" s="53"/>
      <c r="D35" s="53"/>
      <c r="E35" s="53"/>
      <c r="F35" s="53"/>
      <c r="G35" s="53"/>
      <c r="H35" s="5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19.5" customHeight="1">
      <c r="A36" s="53"/>
      <c r="B36" s="53"/>
      <c r="C36" s="53"/>
      <c r="D36" s="53"/>
      <c r="E36" s="56"/>
      <c r="F36" s="56"/>
      <c r="G36" s="56"/>
      <c r="H36" s="5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9.5" customHeight="1">
      <c r="A37" s="57"/>
      <c r="B37" s="57"/>
      <c r="C37" s="57"/>
      <c r="D37" s="57"/>
      <c r="E37" s="58"/>
      <c r="F37" s="58"/>
      <c r="G37" s="58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</row>
    <row r="38" spans="1:245" ht="19.5" customHeight="1">
      <c r="A38" s="59"/>
      <c r="B38" s="59"/>
      <c r="C38" s="59"/>
      <c r="D38" s="59"/>
      <c r="E38" s="59"/>
      <c r="F38" s="59"/>
      <c r="G38" s="59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57"/>
      <c r="B39" s="57"/>
      <c r="C39" s="57"/>
      <c r="D39" s="57"/>
      <c r="E39" s="57"/>
      <c r="F39" s="57"/>
      <c r="G39" s="57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57"/>
      <c r="G40" s="57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57"/>
      <c r="G41" s="57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57"/>
      <c r="G42" s="57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57"/>
      <c r="G43" s="57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57"/>
      <c r="G44" s="57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57"/>
      <c r="G45" s="57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57"/>
      <c r="G46" s="57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57"/>
      <c r="G47" s="57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57"/>
      <c r="G48" s="57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57"/>
      <c r="G49" s="57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" footer="0"/>
  <pageSetup fitToHeight="1" fitToWidth="1" horizontalDpi="600" verticalDpi="600" orientation="landscape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workbookViewId="0" topLeftCell="A1">
      <selection activeCell="G9" sqref="G9"/>
    </sheetView>
  </sheetViews>
  <sheetFormatPr defaultColWidth="10.16015625" defaultRowHeight="11.25"/>
  <cols>
    <col min="1" max="1" width="29" style="3" customWidth="1"/>
    <col min="2" max="4" width="15.5" style="2" customWidth="1"/>
    <col min="5" max="5" width="29" style="3" customWidth="1"/>
    <col min="6" max="6" width="15.5" style="2" hidden="1" customWidth="1"/>
    <col min="7" max="7" width="29" style="3" customWidth="1"/>
    <col min="8" max="8" width="15.5" style="3" customWidth="1"/>
    <col min="9" max="9" width="15.5" style="4" hidden="1" customWidth="1"/>
    <col min="10" max="10" width="29" style="5" customWidth="1"/>
    <col min="11" max="11" width="15.5" style="5" customWidth="1"/>
    <col min="12" max="12" width="15.5" style="4" hidden="1" customWidth="1"/>
    <col min="13" max="13" width="29" style="5" customWidth="1"/>
    <col min="14" max="14" width="15.5" style="5" customWidth="1"/>
    <col min="15" max="16384" width="10.33203125" style="2" customWidth="1"/>
  </cols>
  <sheetData>
    <row r="1" spans="1:14" s="1" customFormat="1" ht="30" customHeight="1">
      <c r="A1" s="6" t="s">
        <v>392</v>
      </c>
      <c r="B1" s="2"/>
      <c r="C1" s="2"/>
      <c r="D1" s="2"/>
      <c r="E1" s="3"/>
      <c r="F1" s="2"/>
      <c r="G1" s="3"/>
      <c r="H1" s="3"/>
      <c r="I1" s="4"/>
      <c r="J1" s="5"/>
      <c r="K1" s="5"/>
      <c r="L1" s="4"/>
      <c r="M1" s="5"/>
      <c r="N1" s="5"/>
    </row>
    <row r="2" spans="1:14" s="2" customFormat="1" ht="12.75">
      <c r="A2" s="7" t="s">
        <v>6</v>
      </c>
      <c r="E2" s="3"/>
      <c r="G2" s="3"/>
      <c r="H2" s="3"/>
      <c r="I2" s="4"/>
      <c r="J2" s="5"/>
      <c r="K2" s="5"/>
      <c r="L2" s="4"/>
      <c r="M2" s="5"/>
      <c r="N2" s="5"/>
    </row>
    <row r="3" spans="1:17" s="2" customFormat="1" ht="12.75">
      <c r="A3" s="8" t="s">
        <v>393</v>
      </c>
      <c r="B3" s="9" t="s">
        <v>394</v>
      </c>
      <c r="C3" s="9"/>
      <c r="D3" s="9"/>
      <c r="E3" s="8" t="s">
        <v>395</v>
      </c>
      <c r="F3" s="9" t="s">
        <v>396</v>
      </c>
      <c r="G3" s="8"/>
      <c r="H3" s="8"/>
      <c r="I3" s="9"/>
      <c r="J3" s="8"/>
      <c r="K3" s="8"/>
      <c r="L3" s="9"/>
      <c r="M3" s="8"/>
      <c r="N3" s="8"/>
      <c r="O3" s="22"/>
      <c r="P3" s="22"/>
      <c r="Q3" s="22"/>
    </row>
    <row r="4" spans="1:17" s="2" customFormat="1" ht="12.75">
      <c r="A4" s="8"/>
      <c r="B4" s="9" t="s">
        <v>397</v>
      </c>
      <c r="C4" s="9" t="s">
        <v>398</v>
      </c>
      <c r="D4" s="9" t="s">
        <v>399</v>
      </c>
      <c r="E4" s="8"/>
      <c r="F4" s="9" t="s">
        <v>400</v>
      </c>
      <c r="G4" s="8"/>
      <c r="H4" s="8"/>
      <c r="I4" s="9" t="s">
        <v>401</v>
      </c>
      <c r="J4" s="8"/>
      <c r="K4" s="8"/>
      <c r="L4" s="9" t="s">
        <v>402</v>
      </c>
      <c r="M4" s="8"/>
      <c r="N4" s="8"/>
      <c r="O4" s="22"/>
      <c r="P4" s="22"/>
      <c r="Q4" s="22"/>
    </row>
    <row r="5" spans="1:17" s="2" customFormat="1" ht="12.75">
      <c r="A5" s="8"/>
      <c r="B5" s="9"/>
      <c r="C5" s="9"/>
      <c r="D5" s="9"/>
      <c r="E5" s="8"/>
      <c r="F5" s="9" t="s">
        <v>403</v>
      </c>
      <c r="G5" s="8" t="s">
        <v>404</v>
      </c>
      <c r="H5" s="8" t="s">
        <v>405</v>
      </c>
      <c r="I5" s="9" t="s">
        <v>403</v>
      </c>
      <c r="J5" s="8" t="s">
        <v>404</v>
      </c>
      <c r="K5" s="8" t="s">
        <v>405</v>
      </c>
      <c r="L5" s="9" t="s">
        <v>403</v>
      </c>
      <c r="M5" s="8" t="s">
        <v>404</v>
      </c>
      <c r="N5" s="8" t="s">
        <v>405</v>
      </c>
      <c r="O5" s="22"/>
      <c r="P5" s="22"/>
      <c r="Q5" s="22"/>
    </row>
    <row r="6" spans="1:17" s="2" customFormat="1" ht="12.75">
      <c r="A6" s="8"/>
      <c r="B6" s="9"/>
      <c r="C6" s="9"/>
      <c r="D6" s="9"/>
      <c r="E6" s="8"/>
      <c r="F6" s="9"/>
      <c r="G6" s="8"/>
      <c r="H6" s="8"/>
      <c r="I6" s="9"/>
      <c r="J6" s="8"/>
      <c r="K6" s="8"/>
      <c r="L6" s="9"/>
      <c r="M6" s="8"/>
      <c r="N6" s="8"/>
      <c r="O6" s="22"/>
      <c r="P6" s="22"/>
      <c r="Q6" s="22"/>
    </row>
    <row r="7" spans="1:17" s="2" customFormat="1" ht="12.75">
      <c r="A7" s="8"/>
      <c r="B7" s="9"/>
      <c r="C7" s="9"/>
      <c r="D7" s="9"/>
      <c r="E7" s="8"/>
      <c r="F7" s="9"/>
      <c r="G7" s="8"/>
      <c r="H7" s="8"/>
      <c r="I7" s="9"/>
      <c r="J7" s="8"/>
      <c r="K7" s="8"/>
      <c r="L7" s="9"/>
      <c r="M7" s="8"/>
      <c r="N7" s="8"/>
      <c r="O7" s="22"/>
      <c r="P7" s="22"/>
      <c r="Q7" s="22"/>
    </row>
    <row r="8" spans="1:14" s="2" customFormat="1" ht="12.75">
      <c r="A8" s="10" t="s">
        <v>406</v>
      </c>
      <c r="B8" s="11">
        <v>4500</v>
      </c>
      <c r="C8" s="11">
        <v>4500</v>
      </c>
      <c r="D8" s="11">
        <v>0</v>
      </c>
      <c r="E8" s="12"/>
      <c r="F8" s="13"/>
      <c r="G8" s="12"/>
      <c r="H8" s="12"/>
      <c r="I8" s="19"/>
      <c r="J8" s="20"/>
      <c r="K8" s="20"/>
      <c r="L8" s="19"/>
      <c r="M8" s="20"/>
      <c r="N8" s="20"/>
    </row>
    <row r="9" spans="1:14" s="2" customFormat="1" ht="276.75">
      <c r="A9" s="14" t="s">
        <v>407</v>
      </c>
      <c r="B9" s="15">
        <v>500</v>
      </c>
      <c r="C9" s="15">
        <v>500</v>
      </c>
      <c r="D9" s="15">
        <v>0</v>
      </c>
      <c r="E9" s="14" t="s">
        <v>408</v>
      </c>
      <c r="F9" s="16" t="s">
        <v>409</v>
      </c>
      <c r="G9" s="17" t="s">
        <v>410</v>
      </c>
      <c r="H9" s="18">
        <v>500</v>
      </c>
      <c r="I9" s="16" t="s">
        <v>411</v>
      </c>
      <c r="J9" s="17" t="s">
        <v>408</v>
      </c>
      <c r="K9" s="17" t="s">
        <v>412</v>
      </c>
      <c r="L9" s="16" t="s">
        <v>402</v>
      </c>
      <c r="M9" s="17" t="s">
        <v>413</v>
      </c>
      <c r="N9" s="17" t="s">
        <v>414</v>
      </c>
    </row>
    <row r="10" spans="1:14" s="2" customFormat="1" ht="118.5">
      <c r="A10" s="14" t="s">
        <v>415</v>
      </c>
      <c r="B10" s="15">
        <v>2500</v>
      </c>
      <c r="C10" s="15">
        <v>2500</v>
      </c>
      <c r="D10" s="15">
        <v>0</v>
      </c>
      <c r="E10" s="14" t="s">
        <v>416</v>
      </c>
      <c r="F10" s="19" t="s">
        <v>409</v>
      </c>
      <c r="G10" s="20" t="s">
        <v>417</v>
      </c>
      <c r="H10" s="21">
        <v>2500</v>
      </c>
      <c r="I10" s="19" t="s">
        <v>418</v>
      </c>
      <c r="J10" s="20" t="s">
        <v>419</v>
      </c>
      <c r="K10" s="20" t="s">
        <v>416</v>
      </c>
      <c r="L10" s="19" t="s">
        <v>402</v>
      </c>
      <c r="M10" s="20" t="s">
        <v>420</v>
      </c>
      <c r="N10" s="20" t="s">
        <v>421</v>
      </c>
    </row>
    <row r="11" spans="1:14" s="2" customFormat="1" ht="26.25">
      <c r="A11" s="14" t="s">
        <v>422</v>
      </c>
      <c r="B11" s="15">
        <v>300</v>
      </c>
      <c r="C11" s="15">
        <v>300</v>
      </c>
      <c r="D11" s="15">
        <v>0</v>
      </c>
      <c r="E11" s="14" t="s">
        <v>423</v>
      </c>
      <c r="F11" s="19" t="s">
        <v>409</v>
      </c>
      <c r="G11" s="20" t="s">
        <v>424</v>
      </c>
      <c r="H11" s="21">
        <v>300</v>
      </c>
      <c r="I11" s="19" t="s">
        <v>418</v>
      </c>
      <c r="J11" s="20" t="s">
        <v>425</v>
      </c>
      <c r="K11" s="20" t="s">
        <v>426</v>
      </c>
      <c r="L11" s="19" t="s">
        <v>402</v>
      </c>
      <c r="M11" s="20" t="s">
        <v>413</v>
      </c>
      <c r="N11" s="20" t="s">
        <v>427</v>
      </c>
    </row>
    <row r="12" spans="1:14" s="2" customFormat="1" ht="78.75">
      <c r="A12" s="14" t="s">
        <v>428</v>
      </c>
      <c r="B12" s="15">
        <v>600</v>
      </c>
      <c r="C12" s="15">
        <v>600</v>
      </c>
      <c r="D12" s="15">
        <v>0</v>
      </c>
      <c r="E12" s="14" t="s">
        <v>429</v>
      </c>
      <c r="F12" s="19" t="s">
        <v>409</v>
      </c>
      <c r="G12" s="20" t="s">
        <v>430</v>
      </c>
      <c r="H12" s="21">
        <v>600</v>
      </c>
      <c r="I12" s="19" t="s">
        <v>411</v>
      </c>
      <c r="J12" s="20" t="s">
        <v>431</v>
      </c>
      <c r="K12" s="20" t="s">
        <v>431</v>
      </c>
      <c r="L12" s="19" t="s">
        <v>402</v>
      </c>
      <c r="M12" s="20" t="s">
        <v>413</v>
      </c>
      <c r="N12" s="20" t="s">
        <v>431</v>
      </c>
    </row>
    <row r="13" spans="1:14" s="2" customFormat="1" ht="78.75">
      <c r="A13" s="14" t="s">
        <v>432</v>
      </c>
      <c r="B13" s="15">
        <v>600</v>
      </c>
      <c r="C13" s="15">
        <v>600</v>
      </c>
      <c r="D13" s="15">
        <v>0</v>
      </c>
      <c r="E13" s="14" t="s">
        <v>433</v>
      </c>
      <c r="F13" s="19" t="s">
        <v>409</v>
      </c>
      <c r="G13" s="20" t="s">
        <v>434</v>
      </c>
      <c r="H13" s="21">
        <v>600</v>
      </c>
      <c r="I13" s="19" t="s">
        <v>418</v>
      </c>
      <c r="J13" s="20" t="s">
        <v>435</v>
      </c>
      <c r="K13" s="20" t="s">
        <v>435</v>
      </c>
      <c r="L13" s="19" t="s">
        <v>402</v>
      </c>
      <c r="M13" s="20" t="s">
        <v>420</v>
      </c>
      <c r="N13" s="20" t="s">
        <v>436</v>
      </c>
    </row>
  </sheetData>
  <sheetProtection/>
  <mergeCells count="21">
    <mergeCell ref="A1:N1"/>
    <mergeCell ref="A2:N2"/>
    <mergeCell ref="B3:D3"/>
    <mergeCell ref="F3:N3"/>
    <mergeCell ref="F4:H4"/>
    <mergeCell ref="I4:K4"/>
    <mergeCell ref="L4:N4"/>
    <mergeCell ref="A3:A7"/>
    <mergeCell ref="B4:B7"/>
    <mergeCell ref="C4:C7"/>
    <mergeCell ref="D4:D7"/>
    <mergeCell ref="E3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3" customWidth="1"/>
    <col min="2" max="2" width="25.16015625" style="23" customWidth="1"/>
    <col min="3" max="3" width="40.16015625" style="23" customWidth="1"/>
    <col min="4" max="4" width="25.16015625" style="23" customWidth="1"/>
    <col min="5" max="16384" width="6.5" style="23" customWidth="1"/>
  </cols>
  <sheetData>
    <row r="1" ht="20.25" customHeight="1">
      <c r="A1" s="181"/>
    </row>
    <row r="2" spans="1:31" ht="20.25" customHeight="1">
      <c r="A2" s="133"/>
      <c r="B2" s="133"/>
      <c r="C2" s="133"/>
      <c r="D2" s="67" t="s">
        <v>3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20.25" customHeight="1">
      <c r="A3" s="28" t="s">
        <v>4</v>
      </c>
      <c r="B3" s="28"/>
      <c r="C3" s="28"/>
      <c r="D3" s="2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20.25" customHeight="1">
      <c r="A4" s="163" t="s">
        <v>5</v>
      </c>
      <c r="B4" s="135"/>
      <c r="C4" s="65"/>
      <c r="D4" s="32" t="s">
        <v>6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1" ht="25.5" customHeight="1">
      <c r="A5" s="165" t="s">
        <v>7</v>
      </c>
      <c r="B5" s="106"/>
      <c r="C5" s="106" t="s">
        <v>8</v>
      </c>
      <c r="D5" s="10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31" ht="25.5" customHeight="1">
      <c r="A6" s="182" t="s">
        <v>9</v>
      </c>
      <c r="B6" s="183" t="s">
        <v>10</v>
      </c>
      <c r="C6" s="182" t="s">
        <v>9</v>
      </c>
      <c r="D6" s="183" t="s">
        <v>10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</row>
    <row r="7" spans="1:31" ht="25.5" customHeight="1">
      <c r="A7" s="138" t="s">
        <v>11</v>
      </c>
      <c r="B7" s="141">
        <v>16773.59</v>
      </c>
      <c r="C7" s="140" t="s">
        <v>12</v>
      </c>
      <c r="D7" s="141">
        <v>7462.35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:31" ht="25.5" customHeight="1">
      <c r="A8" s="138" t="s">
        <v>13</v>
      </c>
      <c r="B8" s="139">
        <v>0</v>
      </c>
      <c r="C8" s="140" t="s">
        <v>14</v>
      </c>
      <c r="D8" s="141">
        <v>0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ht="25.5" customHeight="1">
      <c r="A9" s="145" t="s">
        <v>15</v>
      </c>
      <c r="B9" s="144">
        <v>0</v>
      </c>
      <c r="C9" s="138" t="s">
        <v>16</v>
      </c>
      <c r="D9" s="141">
        <v>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ht="25.5" customHeight="1">
      <c r="A10" s="138" t="s">
        <v>17</v>
      </c>
      <c r="B10" s="141">
        <v>0</v>
      </c>
      <c r="C10" s="140" t="s">
        <v>18</v>
      </c>
      <c r="D10" s="141">
        <v>0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ht="25.5" customHeight="1">
      <c r="A11" s="138" t="s">
        <v>19</v>
      </c>
      <c r="B11" s="184">
        <v>0</v>
      </c>
      <c r="C11" s="140" t="s">
        <v>20</v>
      </c>
      <c r="D11" s="141">
        <v>6901.12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ht="25.5" customHeight="1">
      <c r="A12" s="138" t="s">
        <v>21</v>
      </c>
      <c r="B12" s="139">
        <v>0</v>
      </c>
      <c r="C12" s="140" t="s">
        <v>22</v>
      </c>
      <c r="D12" s="141">
        <v>0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ht="25.5" customHeight="1">
      <c r="A13" s="145"/>
      <c r="B13" s="142"/>
      <c r="C13" s="138" t="s">
        <v>23</v>
      </c>
      <c r="D13" s="141">
        <v>0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ht="25.5" customHeight="1">
      <c r="A14" s="145"/>
      <c r="B14" s="139"/>
      <c r="C14" s="138" t="s">
        <v>24</v>
      </c>
      <c r="D14" s="141">
        <v>1251.92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ht="25.5" customHeight="1">
      <c r="A15" s="145"/>
      <c r="B15" s="139"/>
      <c r="C15" s="138" t="s">
        <v>25</v>
      </c>
      <c r="D15" s="141">
        <v>0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ht="25.5" customHeight="1">
      <c r="A16" s="145"/>
      <c r="B16" s="139"/>
      <c r="C16" s="138" t="s">
        <v>26</v>
      </c>
      <c r="D16" s="141">
        <v>407.05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ht="25.5" customHeight="1">
      <c r="A17" s="145"/>
      <c r="B17" s="139"/>
      <c r="C17" s="138" t="s">
        <v>27</v>
      </c>
      <c r="D17" s="141">
        <v>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ht="25.5" customHeight="1">
      <c r="A18" s="145"/>
      <c r="B18" s="139"/>
      <c r="C18" s="138" t="s">
        <v>28</v>
      </c>
      <c r="D18" s="141">
        <v>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ht="25.5" customHeight="1">
      <c r="A19" s="145"/>
      <c r="B19" s="139"/>
      <c r="C19" s="138" t="s">
        <v>29</v>
      </c>
      <c r="D19" s="141">
        <v>0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ht="25.5" customHeight="1">
      <c r="A20" s="145"/>
      <c r="B20" s="139"/>
      <c r="C20" s="138" t="s">
        <v>30</v>
      </c>
      <c r="D20" s="141">
        <v>0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ht="25.5" customHeight="1">
      <c r="A21" s="145"/>
      <c r="B21" s="139"/>
      <c r="C21" s="138" t="s">
        <v>31</v>
      </c>
      <c r="D21" s="141">
        <v>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ht="25.5" customHeight="1">
      <c r="A22" s="145"/>
      <c r="B22" s="139"/>
      <c r="C22" s="138" t="s">
        <v>32</v>
      </c>
      <c r="D22" s="141">
        <v>0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ht="25.5" customHeight="1">
      <c r="A23" s="145"/>
      <c r="B23" s="139"/>
      <c r="C23" s="138" t="s">
        <v>33</v>
      </c>
      <c r="D23" s="141">
        <v>0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ht="25.5" customHeight="1">
      <c r="A24" s="145"/>
      <c r="B24" s="139"/>
      <c r="C24" s="138" t="s">
        <v>34</v>
      </c>
      <c r="D24" s="141">
        <v>0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ht="25.5" customHeight="1">
      <c r="A25" s="145"/>
      <c r="B25" s="139"/>
      <c r="C25" s="138" t="s">
        <v>35</v>
      </c>
      <c r="D25" s="141">
        <v>0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ht="25.5" customHeight="1">
      <c r="A26" s="145"/>
      <c r="B26" s="139"/>
      <c r="C26" s="138" t="s">
        <v>36</v>
      </c>
      <c r="D26" s="141">
        <v>751.15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31" ht="25.5" customHeight="1">
      <c r="A27" s="145"/>
      <c r="B27" s="139"/>
      <c r="C27" s="138" t="s">
        <v>37</v>
      </c>
      <c r="D27" s="141">
        <v>0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ht="25.5" customHeight="1">
      <c r="A28" s="145"/>
      <c r="B28" s="139"/>
      <c r="C28" s="138" t="s">
        <v>38</v>
      </c>
      <c r="D28" s="141">
        <v>0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ht="20.25" customHeight="1">
      <c r="A29" s="145"/>
      <c r="B29" s="139"/>
      <c r="C29" s="138" t="s">
        <v>39</v>
      </c>
      <c r="D29" s="139">
        <v>0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ht="25.5" customHeight="1">
      <c r="A30" s="145"/>
      <c r="B30" s="139"/>
      <c r="C30" s="138" t="s">
        <v>40</v>
      </c>
      <c r="D30" s="142">
        <v>0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ht="25.5" customHeight="1">
      <c r="A31" s="145"/>
      <c r="B31" s="139"/>
      <c r="C31" s="138" t="s">
        <v>41</v>
      </c>
      <c r="D31" s="141">
        <v>0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pans="1:31" ht="25.5" customHeight="1">
      <c r="A32" s="145"/>
      <c r="B32" s="139"/>
      <c r="C32" s="138" t="s">
        <v>42</v>
      </c>
      <c r="D32" s="141">
        <v>0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ht="25.5" customHeight="1">
      <c r="A33" s="145"/>
      <c r="B33" s="139"/>
      <c r="C33" s="138" t="s">
        <v>43</v>
      </c>
      <c r="D33" s="141">
        <v>0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</row>
    <row r="34" spans="1:31" ht="25.5" customHeight="1">
      <c r="A34" s="145"/>
      <c r="B34" s="139"/>
      <c r="C34" s="138" t="s">
        <v>44</v>
      </c>
      <c r="D34" s="141">
        <v>0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1" ht="25.5" customHeight="1">
      <c r="A35" s="145"/>
      <c r="B35" s="139"/>
      <c r="C35" s="138" t="s">
        <v>45</v>
      </c>
      <c r="D35" s="139">
        <v>0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</row>
    <row r="36" spans="1:31" ht="25.5" customHeight="1">
      <c r="A36" s="182" t="s">
        <v>46</v>
      </c>
      <c r="B36" s="185">
        <f>SUM(B7:B35)</f>
        <v>16773.59</v>
      </c>
      <c r="C36" s="182" t="s">
        <v>47</v>
      </c>
      <c r="D36" s="185">
        <f>SUM(D7:D35)</f>
        <v>16773.59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ht="25.5" customHeight="1">
      <c r="A37" s="138" t="s">
        <v>48</v>
      </c>
      <c r="B37" s="139">
        <v>0</v>
      </c>
      <c r="C37" s="186" t="s">
        <v>49</v>
      </c>
      <c r="D37" s="139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</row>
    <row r="38" spans="1:31" ht="25.5" customHeight="1">
      <c r="A38" s="138" t="s">
        <v>50</v>
      </c>
      <c r="B38" s="142">
        <v>0</v>
      </c>
      <c r="C38" s="186" t="s">
        <v>51</v>
      </c>
      <c r="D38" s="139"/>
      <c r="E38" s="158"/>
      <c r="F38" s="158"/>
      <c r="G38" s="187" t="s">
        <v>52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</row>
    <row r="39" spans="1:31" ht="25.5" customHeight="1">
      <c r="A39" s="145"/>
      <c r="B39" s="142"/>
      <c r="C39" s="145" t="s">
        <v>53</v>
      </c>
      <c r="D39" s="139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</row>
    <row r="40" spans="1:31" ht="25.5" customHeight="1">
      <c r="A40" s="145"/>
      <c r="B40" s="188"/>
      <c r="C40" s="145"/>
      <c r="D40" s="150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 ht="25.5" customHeight="1">
      <c r="A41" s="182" t="s">
        <v>54</v>
      </c>
      <c r="B41" s="188">
        <f>SUM(B36,B37,B38)</f>
        <v>16773.59</v>
      </c>
      <c r="C41" s="182" t="s">
        <v>55</v>
      </c>
      <c r="D41" s="150">
        <f>D36</f>
        <v>16773.59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ht="20.25" customHeight="1">
      <c r="A42" s="155"/>
      <c r="B42" s="156"/>
      <c r="C42" s="157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" footer="0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3" customWidth="1"/>
    <col min="4" max="4" width="10.33203125" style="23" customWidth="1"/>
    <col min="5" max="5" width="34.66015625" style="23" customWidth="1"/>
    <col min="6" max="6" width="12.16015625" style="23" customWidth="1"/>
    <col min="7" max="7" width="10" style="23" customWidth="1"/>
    <col min="8" max="9" width="12.16015625" style="23" customWidth="1"/>
    <col min="10" max="10" width="10" style="23" customWidth="1"/>
    <col min="11" max="12" width="12.16015625" style="23" customWidth="1"/>
    <col min="13" max="14" width="9.16015625" style="23" customWidth="1"/>
    <col min="15" max="15" width="8.83203125" style="23" customWidth="1"/>
    <col min="16" max="17" width="8" style="23" customWidth="1"/>
    <col min="18" max="18" width="9.16015625" style="23" customWidth="1"/>
    <col min="19" max="19" width="12.16015625" style="23" customWidth="1"/>
    <col min="20" max="20" width="8" style="23" customWidth="1"/>
    <col min="21" max="16384" width="6.83203125" style="23" customWidth="1"/>
  </cols>
  <sheetData>
    <row r="1" spans="1:4" ht="27" customHeight="1">
      <c r="A1" s="171"/>
      <c r="B1" s="171"/>
      <c r="C1" s="171"/>
      <c r="D1" s="171"/>
    </row>
    <row r="2" spans="1:20" ht="19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79"/>
      <c r="T2" s="180" t="s">
        <v>56</v>
      </c>
    </row>
    <row r="3" spans="1:20" ht="19.5" customHeight="1">
      <c r="A3" s="28" t="s">
        <v>57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9.5" customHeight="1">
      <c r="A4" s="172" t="s">
        <v>5</v>
      </c>
      <c r="B4" s="172"/>
      <c r="C4" s="172"/>
      <c r="D4" s="172"/>
      <c r="E4" s="172"/>
      <c r="F4" s="69"/>
      <c r="G4" s="69"/>
      <c r="H4" s="69"/>
      <c r="I4" s="69"/>
      <c r="J4" s="174"/>
      <c r="K4" s="174"/>
      <c r="L4" s="174"/>
      <c r="M4" s="174"/>
      <c r="N4" s="174"/>
      <c r="O4" s="174"/>
      <c r="P4" s="174"/>
      <c r="Q4" s="174"/>
      <c r="R4" s="174"/>
      <c r="S4" s="57"/>
      <c r="T4" s="32" t="s">
        <v>6</v>
      </c>
    </row>
    <row r="5" spans="1:20" ht="19.5" customHeight="1">
      <c r="A5" s="33" t="s">
        <v>58</v>
      </c>
      <c r="B5" s="33"/>
      <c r="C5" s="33"/>
      <c r="D5" s="34"/>
      <c r="E5" s="35"/>
      <c r="F5" s="42" t="s">
        <v>59</v>
      </c>
      <c r="G5" s="36" t="s">
        <v>60</v>
      </c>
      <c r="H5" s="42" t="s">
        <v>61</v>
      </c>
      <c r="I5" s="42" t="s">
        <v>62</v>
      </c>
      <c r="J5" s="42" t="s">
        <v>63</v>
      </c>
      <c r="K5" s="42" t="s">
        <v>64</v>
      </c>
      <c r="L5" s="42"/>
      <c r="M5" s="89" t="s">
        <v>65</v>
      </c>
      <c r="N5" s="38" t="s">
        <v>66</v>
      </c>
      <c r="O5" s="175"/>
      <c r="P5" s="175"/>
      <c r="Q5" s="175"/>
      <c r="R5" s="175"/>
      <c r="S5" s="42" t="s">
        <v>67</v>
      </c>
      <c r="T5" s="42" t="s">
        <v>68</v>
      </c>
    </row>
    <row r="6" spans="1:20" ht="19.5" customHeight="1">
      <c r="A6" s="37" t="s">
        <v>69</v>
      </c>
      <c r="B6" s="37"/>
      <c r="C6" s="173"/>
      <c r="D6" s="41" t="s">
        <v>70</v>
      </c>
      <c r="E6" s="41" t="s">
        <v>71</v>
      </c>
      <c r="F6" s="42"/>
      <c r="G6" s="36"/>
      <c r="H6" s="42"/>
      <c r="I6" s="42"/>
      <c r="J6" s="42"/>
      <c r="K6" s="176" t="s">
        <v>72</v>
      </c>
      <c r="L6" s="42" t="s">
        <v>73</v>
      </c>
      <c r="M6" s="89"/>
      <c r="N6" s="42" t="s">
        <v>74</v>
      </c>
      <c r="O6" s="42" t="s">
        <v>75</v>
      </c>
      <c r="P6" s="42" t="s">
        <v>76</v>
      </c>
      <c r="Q6" s="42" t="s">
        <v>77</v>
      </c>
      <c r="R6" s="42" t="s">
        <v>78</v>
      </c>
      <c r="S6" s="42"/>
      <c r="T6" s="42"/>
    </row>
    <row r="7" spans="1:20" ht="30.75" customHeight="1">
      <c r="A7" s="44" t="s">
        <v>79</v>
      </c>
      <c r="B7" s="43" t="s">
        <v>80</v>
      </c>
      <c r="C7" s="45" t="s">
        <v>81</v>
      </c>
      <c r="D7" s="47"/>
      <c r="E7" s="47"/>
      <c r="F7" s="48"/>
      <c r="G7" s="49"/>
      <c r="H7" s="48"/>
      <c r="I7" s="48"/>
      <c r="J7" s="48"/>
      <c r="K7" s="177"/>
      <c r="L7" s="48"/>
      <c r="M7" s="91"/>
      <c r="N7" s="48"/>
      <c r="O7" s="48"/>
      <c r="P7" s="48"/>
      <c r="Q7" s="48"/>
      <c r="R7" s="48"/>
      <c r="S7" s="48"/>
      <c r="T7" s="48"/>
    </row>
    <row r="8" spans="1:20" ht="23.25" customHeight="1">
      <c r="A8" s="50"/>
      <c r="B8" s="50"/>
      <c r="C8" s="50"/>
      <c r="D8" s="50"/>
      <c r="E8" s="50" t="s">
        <v>59</v>
      </c>
      <c r="F8" s="80">
        <v>16773.59</v>
      </c>
      <c r="G8" s="80">
        <v>0</v>
      </c>
      <c r="H8" s="81">
        <v>16773.59</v>
      </c>
      <c r="I8" s="178">
        <v>0</v>
      </c>
      <c r="J8" s="82">
        <f aca="true" t="shared" si="0" ref="J8:J37">J8</f>
        <v>0</v>
      </c>
      <c r="K8" s="81">
        <v>0</v>
      </c>
      <c r="L8" s="82">
        <v>0</v>
      </c>
      <c r="M8" s="81">
        <v>0</v>
      </c>
      <c r="N8" s="178">
        <f aca="true" t="shared" si="1" ref="N8:N37">O8+P8+Q8+R8</f>
        <v>0</v>
      </c>
      <c r="O8" s="82">
        <f aca="true" t="shared" si="2" ref="O8:O37">O8</f>
        <v>0</v>
      </c>
      <c r="P8" s="80">
        <f aca="true" t="shared" si="3" ref="P8:P37">P8</f>
        <v>0</v>
      </c>
      <c r="Q8" s="80">
        <f aca="true" t="shared" si="4" ref="Q8:Q37">Q8</f>
        <v>0</v>
      </c>
      <c r="R8" s="80">
        <f aca="true" t="shared" si="5" ref="R8:R37">N8</f>
        <v>0</v>
      </c>
      <c r="S8" s="81">
        <v>0</v>
      </c>
      <c r="T8" s="178">
        <f aca="true" t="shared" si="6" ref="T8:T37">T8</f>
        <v>0</v>
      </c>
    </row>
    <row r="9" spans="1:20" ht="23.25" customHeight="1">
      <c r="A9" s="50"/>
      <c r="B9" s="50"/>
      <c r="C9" s="50"/>
      <c r="D9" s="50" t="s">
        <v>82</v>
      </c>
      <c r="E9" s="50" t="s">
        <v>0</v>
      </c>
      <c r="F9" s="80">
        <v>8153.86</v>
      </c>
      <c r="G9" s="80">
        <v>0</v>
      </c>
      <c r="H9" s="81">
        <v>8153.86</v>
      </c>
      <c r="I9" s="178">
        <v>0</v>
      </c>
      <c r="J9" s="82">
        <f t="shared" si="0"/>
        <v>0</v>
      </c>
      <c r="K9" s="81">
        <v>0</v>
      </c>
      <c r="L9" s="82">
        <v>0</v>
      </c>
      <c r="M9" s="81">
        <v>0</v>
      </c>
      <c r="N9" s="178">
        <f t="shared" si="1"/>
        <v>0</v>
      </c>
      <c r="O9" s="82">
        <f t="shared" si="2"/>
        <v>0</v>
      </c>
      <c r="P9" s="80">
        <f t="shared" si="3"/>
        <v>0</v>
      </c>
      <c r="Q9" s="80">
        <f t="shared" si="4"/>
        <v>0</v>
      </c>
      <c r="R9" s="80">
        <f t="shared" si="5"/>
        <v>0</v>
      </c>
      <c r="S9" s="81">
        <v>0</v>
      </c>
      <c r="T9" s="178">
        <f t="shared" si="6"/>
        <v>0</v>
      </c>
    </row>
    <row r="10" spans="1:20" ht="23.25" customHeight="1">
      <c r="A10" s="50" t="s">
        <v>83</v>
      </c>
      <c r="B10" s="50"/>
      <c r="C10" s="50"/>
      <c r="D10" s="50"/>
      <c r="E10" s="50" t="s">
        <v>84</v>
      </c>
      <c r="F10" s="80">
        <v>7462.35</v>
      </c>
      <c r="G10" s="80">
        <v>0</v>
      </c>
      <c r="H10" s="81">
        <v>7462.35</v>
      </c>
      <c r="I10" s="178">
        <v>0</v>
      </c>
      <c r="J10" s="82">
        <f t="shared" si="0"/>
        <v>0</v>
      </c>
      <c r="K10" s="81">
        <v>0</v>
      </c>
      <c r="L10" s="82">
        <v>0</v>
      </c>
      <c r="M10" s="81">
        <v>0</v>
      </c>
      <c r="N10" s="178">
        <f t="shared" si="1"/>
        <v>0</v>
      </c>
      <c r="O10" s="82">
        <f t="shared" si="2"/>
        <v>0</v>
      </c>
      <c r="P10" s="80">
        <f t="shared" si="3"/>
        <v>0</v>
      </c>
      <c r="Q10" s="80">
        <f t="shared" si="4"/>
        <v>0</v>
      </c>
      <c r="R10" s="80">
        <f t="shared" si="5"/>
        <v>0</v>
      </c>
      <c r="S10" s="81">
        <v>0</v>
      </c>
      <c r="T10" s="178">
        <f t="shared" si="6"/>
        <v>0</v>
      </c>
    </row>
    <row r="11" spans="1:20" ht="23.25" customHeight="1">
      <c r="A11" s="50"/>
      <c r="B11" s="50" t="s">
        <v>85</v>
      </c>
      <c r="C11" s="50"/>
      <c r="D11" s="50"/>
      <c r="E11" s="50" t="s">
        <v>86</v>
      </c>
      <c r="F11" s="80">
        <v>7462.35</v>
      </c>
      <c r="G11" s="80">
        <v>0</v>
      </c>
      <c r="H11" s="81">
        <v>7462.35</v>
      </c>
      <c r="I11" s="178">
        <v>0</v>
      </c>
      <c r="J11" s="82">
        <f t="shared" si="0"/>
        <v>0</v>
      </c>
      <c r="K11" s="81">
        <v>0</v>
      </c>
      <c r="L11" s="82">
        <v>0</v>
      </c>
      <c r="M11" s="81">
        <v>0</v>
      </c>
      <c r="N11" s="178">
        <f t="shared" si="1"/>
        <v>0</v>
      </c>
      <c r="O11" s="82">
        <f t="shared" si="2"/>
        <v>0</v>
      </c>
      <c r="P11" s="80">
        <f t="shared" si="3"/>
        <v>0</v>
      </c>
      <c r="Q11" s="80">
        <f t="shared" si="4"/>
        <v>0</v>
      </c>
      <c r="R11" s="80">
        <f t="shared" si="5"/>
        <v>0</v>
      </c>
      <c r="S11" s="81">
        <v>0</v>
      </c>
      <c r="T11" s="178">
        <f t="shared" si="6"/>
        <v>0</v>
      </c>
    </row>
    <row r="12" spans="1:20" ht="23.25" customHeight="1">
      <c r="A12" s="50" t="s">
        <v>87</v>
      </c>
      <c r="B12" s="50" t="s">
        <v>88</v>
      </c>
      <c r="C12" s="50" t="s">
        <v>89</v>
      </c>
      <c r="D12" s="50" t="s">
        <v>90</v>
      </c>
      <c r="E12" s="50" t="s">
        <v>91</v>
      </c>
      <c r="F12" s="80">
        <v>2962.35</v>
      </c>
      <c r="G12" s="80">
        <v>0</v>
      </c>
      <c r="H12" s="81">
        <v>2962.35</v>
      </c>
      <c r="I12" s="178">
        <v>0</v>
      </c>
      <c r="J12" s="82">
        <f t="shared" si="0"/>
        <v>0</v>
      </c>
      <c r="K12" s="81">
        <v>0</v>
      </c>
      <c r="L12" s="82">
        <v>0</v>
      </c>
      <c r="M12" s="81">
        <v>0</v>
      </c>
      <c r="N12" s="178">
        <f t="shared" si="1"/>
        <v>0</v>
      </c>
      <c r="O12" s="82">
        <f t="shared" si="2"/>
        <v>0</v>
      </c>
      <c r="P12" s="80">
        <f t="shared" si="3"/>
        <v>0</v>
      </c>
      <c r="Q12" s="80">
        <f t="shared" si="4"/>
        <v>0</v>
      </c>
      <c r="R12" s="80">
        <f t="shared" si="5"/>
        <v>0</v>
      </c>
      <c r="S12" s="81">
        <v>0</v>
      </c>
      <c r="T12" s="178">
        <f t="shared" si="6"/>
        <v>0</v>
      </c>
    </row>
    <row r="13" spans="1:20" ht="23.25" customHeight="1">
      <c r="A13" s="50" t="s">
        <v>87</v>
      </c>
      <c r="B13" s="50" t="s">
        <v>88</v>
      </c>
      <c r="C13" s="50" t="s">
        <v>92</v>
      </c>
      <c r="D13" s="50" t="s">
        <v>90</v>
      </c>
      <c r="E13" s="50" t="s">
        <v>93</v>
      </c>
      <c r="F13" s="80">
        <v>4500</v>
      </c>
      <c r="G13" s="80">
        <v>0</v>
      </c>
      <c r="H13" s="81">
        <v>4500</v>
      </c>
      <c r="I13" s="178">
        <v>0</v>
      </c>
      <c r="J13" s="82">
        <f t="shared" si="0"/>
        <v>0</v>
      </c>
      <c r="K13" s="81">
        <v>0</v>
      </c>
      <c r="L13" s="82">
        <v>0</v>
      </c>
      <c r="M13" s="81">
        <v>0</v>
      </c>
      <c r="N13" s="178">
        <f t="shared" si="1"/>
        <v>0</v>
      </c>
      <c r="O13" s="82">
        <f t="shared" si="2"/>
        <v>0</v>
      </c>
      <c r="P13" s="80">
        <f t="shared" si="3"/>
        <v>0</v>
      </c>
      <c r="Q13" s="80">
        <f t="shared" si="4"/>
        <v>0</v>
      </c>
      <c r="R13" s="80">
        <f t="shared" si="5"/>
        <v>0</v>
      </c>
      <c r="S13" s="81">
        <v>0</v>
      </c>
      <c r="T13" s="178">
        <f t="shared" si="6"/>
        <v>0</v>
      </c>
    </row>
    <row r="14" spans="1:20" ht="23.25" customHeight="1">
      <c r="A14" s="50" t="s">
        <v>94</v>
      </c>
      <c r="B14" s="50"/>
      <c r="C14" s="50"/>
      <c r="D14" s="50"/>
      <c r="E14" s="50" t="s">
        <v>95</v>
      </c>
      <c r="F14" s="80">
        <v>353.87</v>
      </c>
      <c r="G14" s="80">
        <v>0</v>
      </c>
      <c r="H14" s="81">
        <v>353.87</v>
      </c>
      <c r="I14" s="178">
        <v>0</v>
      </c>
      <c r="J14" s="82">
        <f t="shared" si="0"/>
        <v>0</v>
      </c>
      <c r="K14" s="81">
        <v>0</v>
      </c>
      <c r="L14" s="82">
        <v>0</v>
      </c>
      <c r="M14" s="81">
        <v>0</v>
      </c>
      <c r="N14" s="178">
        <f t="shared" si="1"/>
        <v>0</v>
      </c>
      <c r="O14" s="82">
        <f t="shared" si="2"/>
        <v>0</v>
      </c>
      <c r="P14" s="80">
        <f t="shared" si="3"/>
        <v>0</v>
      </c>
      <c r="Q14" s="80">
        <f t="shared" si="4"/>
        <v>0</v>
      </c>
      <c r="R14" s="80">
        <f t="shared" si="5"/>
        <v>0</v>
      </c>
      <c r="S14" s="81">
        <v>0</v>
      </c>
      <c r="T14" s="178">
        <f t="shared" si="6"/>
        <v>0</v>
      </c>
    </row>
    <row r="15" spans="1:20" ht="23.25" customHeight="1">
      <c r="A15" s="50"/>
      <c r="B15" s="50" t="s">
        <v>96</v>
      </c>
      <c r="C15" s="50"/>
      <c r="D15" s="50"/>
      <c r="E15" s="50" t="s">
        <v>97</v>
      </c>
      <c r="F15" s="80">
        <v>353.87</v>
      </c>
      <c r="G15" s="80">
        <v>0</v>
      </c>
      <c r="H15" s="81">
        <v>353.87</v>
      </c>
      <c r="I15" s="178">
        <v>0</v>
      </c>
      <c r="J15" s="82">
        <f t="shared" si="0"/>
        <v>0</v>
      </c>
      <c r="K15" s="81">
        <v>0</v>
      </c>
      <c r="L15" s="82">
        <v>0</v>
      </c>
      <c r="M15" s="81">
        <v>0</v>
      </c>
      <c r="N15" s="178">
        <f t="shared" si="1"/>
        <v>0</v>
      </c>
      <c r="O15" s="82">
        <f t="shared" si="2"/>
        <v>0</v>
      </c>
      <c r="P15" s="80">
        <f t="shared" si="3"/>
        <v>0</v>
      </c>
      <c r="Q15" s="80">
        <f t="shared" si="4"/>
        <v>0</v>
      </c>
      <c r="R15" s="80">
        <f t="shared" si="5"/>
        <v>0</v>
      </c>
      <c r="S15" s="81">
        <v>0</v>
      </c>
      <c r="T15" s="178">
        <f t="shared" si="6"/>
        <v>0</v>
      </c>
    </row>
    <row r="16" spans="1:20" ht="23.25" customHeight="1">
      <c r="A16" s="50" t="s">
        <v>98</v>
      </c>
      <c r="B16" s="50" t="s">
        <v>99</v>
      </c>
      <c r="C16" s="50" t="s">
        <v>96</v>
      </c>
      <c r="D16" s="50" t="s">
        <v>90</v>
      </c>
      <c r="E16" s="50" t="s">
        <v>100</v>
      </c>
      <c r="F16" s="80">
        <v>353.87</v>
      </c>
      <c r="G16" s="80">
        <v>0</v>
      </c>
      <c r="H16" s="81">
        <v>353.87</v>
      </c>
      <c r="I16" s="178">
        <v>0</v>
      </c>
      <c r="J16" s="82">
        <f t="shared" si="0"/>
        <v>0</v>
      </c>
      <c r="K16" s="81">
        <v>0</v>
      </c>
      <c r="L16" s="82">
        <v>0</v>
      </c>
      <c r="M16" s="81">
        <v>0</v>
      </c>
      <c r="N16" s="178">
        <f t="shared" si="1"/>
        <v>0</v>
      </c>
      <c r="O16" s="82">
        <f t="shared" si="2"/>
        <v>0</v>
      </c>
      <c r="P16" s="80">
        <f t="shared" si="3"/>
        <v>0</v>
      </c>
      <c r="Q16" s="80">
        <f t="shared" si="4"/>
        <v>0</v>
      </c>
      <c r="R16" s="80">
        <f t="shared" si="5"/>
        <v>0</v>
      </c>
      <c r="S16" s="81">
        <v>0</v>
      </c>
      <c r="T16" s="178">
        <f t="shared" si="6"/>
        <v>0</v>
      </c>
    </row>
    <row r="17" spans="1:20" ht="23.25" customHeight="1">
      <c r="A17" s="50" t="s">
        <v>101</v>
      </c>
      <c r="B17" s="50"/>
      <c r="C17" s="50"/>
      <c r="D17" s="50"/>
      <c r="E17" s="50" t="s">
        <v>102</v>
      </c>
      <c r="F17" s="80">
        <v>125.32</v>
      </c>
      <c r="G17" s="80">
        <v>0</v>
      </c>
      <c r="H17" s="81">
        <v>125.32</v>
      </c>
      <c r="I17" s="178">
        <v>0</v>
      </c>
      <c r="J17" s="82">
        <f t="shared" si="0"/>
        <v>0</v>
      </c>
      <c r="K17" s="81">
        <v>0</v>
      </c>
      <c r="L17" s="82">
        <v>0</v>
      </c>
      <c r="M17" s="81">
        <v>0</v>
      </c>
      <c r="N17" s="178">
        <f t="shared" si="1"/>
        <v>0</v>
      </c>
      <c r="O17" s="82">
        <f t="shared" si="2"/>
        <v>0</v>
      </c>
      <c r="P17" s="80">
        <f t="shared" si="3"/>
        <v>0</v>
      </c>
      <c r="Q17" s="80">
        <f t="shared" si="4"/>
        <v>0</v>
      </c>
      <c r="R17" s="80">
        <f t="shared" si="5"/>
        <v>0</v>
      </c>
      <c r="S17" s="81">
        <v>0</v>
      </c>
      <c r="T17" s="178">
        <f t="shared" si="6"/>
        <v>0</v>
      </c>
    </row>
    <row r="18" spans="1:20" ht="23.25" customHeight="1">
      <c r="A18" s="50"/>
      <c r="B18" s="50" t="s">
        <v>103</v>
      </c>
      <c r="C18" s="50"/>
      <c r="D18" s="50"/>
      <c r="E18" s="50" t="s">
        <v>104</v>
      </c>
      <c r="F18" s="80">
        <v>125.32</v>
      </c>
      <c r="G18" s="80">
        <v>0</v>
      </c>
      <c r="H18" s="81">
        <v>125.32</v>
      </c>
      <c r="I18" s="178">
        <v>0</v>
      </c>
      <c r="J18" s="82">
        <f t="shared" si="0"/>
        <v>0</v>
      </c>
      <c r="K18" s="81">
        <v>0</v>
      </c>
      <c r="L18" s="82">
        <v>0</v>
      </c>
      <c r="M18" s="81">
        <v>0</v>
      </c>
      <c r="N18" s="178">
        <f t="shared" si="1"/>
        <v>0</v>
      </c>
      <c r="O18" s="82">
        <f t="shared" si="2"/>
        <v>0</v>
      </c>
      <c r="P18" s="80">
        <f t="shared" si="3"/>
        <v>0</v>
      </c>
      <c r="Q18" s="80">
        <f t="shared" si="4"/>
        <v>0</v>
      </c>
      <c r="R18" s="80">
        <f t="shared" si="5"/>
        <v>0</v>
      </c>
      <c r="S18" s="81">
        <v>0</v>
      </c>
      <c r="T18" s="178">
        <f t="shared" si="6"/>
        <v>0</v>
      </c>
    </row>
    <row r="19" spans="1:20" ht="23.25" customHeight="1">
      <c r="A19" s="50" t="s">
        <v>105</v>
      </c>
      <c r="B19" s="50" t="s">
        <v>106</v>
      </c>
      <c r="C19" s="50" t="s">
        <v>89</v>
      </c>
      <c r="D19" s="50" t="s">
        <v>90</v>
      </c>
      <c r="E19" s="50" t="s">
        <v>107</v>
      </c>
      <c r="F19" s="80">
        <v>125.32</v>
      </c>
      <c r="G19" s="80">
        <v>0</v>
      </c>
      <c r="H19" s="81">
        <v>125.32</v>
      </c>
      <c r="I19" s="178">
        <v>0</v>
      </c>
      <c r="J19" s="82">
        <f t="shared" si="0"/>
        <v>0</v>
      </c>
      <c r="K19" s="81">
        <v>0</v>
      </c>
      <c r="L19" s="82">
        <v>0</v>
      </c>
      <c r="M19" s="81">
        <v>0</v>
      </c>
      <c r="N19" s="178">
        <f t="shared" si="1"/>
        <v>0</v>
      </c>
      <c r="O19" s="82">
        <f t="shared" si="2"/>
        <v>0</v>
      </c>
      <c r="P19" s="80">
        <f t="shared" si="3"/>
        <v>0</v>
      </c>
      <c r="Q19" s="80">
        <f t="shared" si="4"/>
        <v>0</v>
      </c>
      <c r="R19" s="80">
        <f t="shared" si="5"/>
        <v>0</v>
      </c>
      <c r="S19" s="81">
        <v>0</v>
      </c>
      <c r="T19" s="178">
        <f t="shared" si="6"/>
        <v>0</v>
      </c>
    </row>
    <row r="20" spans="1:20" ht="23.25" customHeight="1">
      <c r="A20" s="50" t="s">
        <v>108</v>
      </c>
      <c r="B20" s="50"/>
      <c r="C20" s="50"/>
      <c r="D20" s="50"/>
      <c r="E20" s="50" t="s">
        <v>109</v>
      </c>
      <c r="F20" s="80">
        <v>212.32</v>
      </c>
      <c r="G20" s="80">
        <v>0</v>
      </c>
      <c r="H20" s="81">
        <v>212.32</v>
      </c>
      <c r="I20" s="178">
        <v>0</v>
      </c>
      <c r="J20" s="82">
        <f t="shared" si="0"/>
        <v>0</v>
      </c>
      <c r="K20" s="81">
        <v>0</v>
      </c>
      <c r="L20" s="82">
        <v>0</v>
      </c>
      <c r="M20" s="81">
        <v>0</v>
      </c>
      <c r="N20" s="178">
        <f t="shared" si="1"/>
        <v>0</v>
      </c>
      <c r="O20" s="82">
        <f t="shared" si="2"/>
        <v>0</v>
      </c>
      <c r="P20" s="80">
        <f t="shared" si="3"/>
        <v>0</v>
      </c>
      <c r="Q20" s="80">
        <f t="shared" si="4"/>
        <v>0</v>
      </c>
      <c r="R20" s="80">
        <f t="shared" si="5"/>
        <v>0</v>
      </c>
      <c r="S20" s="81">
        <v>0</v>
      </c>
      <c r="T20" s="178">
        <f t="shared" si="6"/>
        <v>0</v>
      </c>
    </row>
    <row r="21" spans="1:20" ht="23.25" customHeight="1">
      <c r="A21" s="50"/>
      <c r="B21" s="50" t="s">
        <v>110</v>
      </c>
      <c r="C21" s="50"/>
      <c r="D21" s="50"/>
      <c r="E21" s="50" t="s">
        <v>111</v>
      </c>
      <c r="F21" s="80">
        <v>212.32</v>
      </c>
      <c r="G21" s="80">
        <v>0</v>
      </c>
      <c r="H21" s="81">
        <v>212.32</v>
      </c>
      <c r="I21" s="178">
        <v>0</v>
      </c>
      <c r="J21" s="82">
        <f t="shared" si="0"/>
        <v>0</v>
      </c>
      <c r="K21" s="81">
        <v>0</v>
      </c>
      <c r="L21" s="82">
        <v>0</v>
      </c>
      <c r="M21" s="81">
        <v>0</v>
      </c>
      <c r="N21" s="178">
        <f t="shared" si="1"/>
        <v>0</v>
      </c>
      <c r="O21" s="82">
        <f t="shared" si="2"/>
        <v>0</v>
      </c>
      <c r="P21" s="80">
        <f t="shared" si="3"/>
        <v>0</v>
      </c>
      <c r="Q21" s="80">
        <f t="shared" si="4"/>
        <v>0</v>
      </c>
      <c r="R21" s="80">
        <f t="shared" si="5"/>
        <v>0</v>
      </c>
      <c r="S21" s="81">
        <v>0</v>
      </c>
      <c r="T21" s="178">
        <f t="shared" si="6"/>
        <v>0</v>
      </c>
    </row>
    <row r="22" spans="1:20" ht="23.25" customHeight="1">
      <c r="A22" s="50" t="s">
        <v>112</v>
      </c>
      <c r="B22" s="50" t="s">
        <v>113</v>
      </c>
      <c r="C22" s="50" t="s">
        <v>89</v>
      </c>
      <c r="D22" s="50" t="s">
        <v>90</v>
      </c>
      <c r="E22" s="50" t="s">
        <v>114</v>
      </c>
      <c r="F22" s="80">
        <v>212.32</v>
      </c>
      <c r="G22" s="80">
        <v>0</v>
      </c>
      <c r="H22" s="81">
        <v>212.32</v>
      </c>
      <c r="I22" s="178">
        <v>0</v>
      </c>
      <c r="J22" s="82">
        <f t="shared" si="0"/>
        <v>0</v>
      </c>
      <c r="K22" s="81">
        <v>0</v>
      </c>
      <c r="L22" s="82">
        <v>0</v>
      </c>
      <c r="M22" s="81">
        <v>0</v>
      </c>
      <c r="N22" s="178">
        <f t="shared" si="1"/>
        <v>0</v>
      </c>
      <c r="O22" s="82">
        <f t="shared" si="2"/>
        <v>0</v>
      </c>
      <c r="P22" s="80">
        <f t="shared" si="3"/>
        <v>0</v>
      </c>
      <c r="Q22" s="80">
        <f t="shared" si="4"/>
        <v>0</v>
      </c>
      <c r="R22" s="80">
        <f t="shared" si="5"/>
        <v>0</v>
      </c>
      <c r="S22" s="81">
        <v>0</v>
      </c>
      <c r="T22" s="178">
        <f t="shared" si="6"/>
        <v>0</v>
      </c>
    </row>
    <row r="23" spans="1:20" ht="23.25" customHeight="1">
      <c r="A23" s="50"/>
      <c r="B23" s="50"/>
      <c r="C23" s="50"/>
      <c r="D23" s="50" t="s">
        <v>115</v>
      </c>
      <c r="E23" s="50" t="s">
        <v>116</v>
      </c>
      <c r="F23" s="80">
        <v>8619.73</v>
      </c>
      <c r="G23" s="80">
        <v>0</v>
      </c>
      <c r="H23" s="81">
        <v>8619.73</v>
      </c>
      <c r="I23" s="178">
        <v>0</v>
      </c>
      <c r="J23" s="82">
        <f t="shared" si="0"/>
        <v>0</v>
      </c>
      <c r="K23" s="81">
        <v>0</v>
      </c>
      <c r="L23" s="82">
        <v>0</v>
      </c>
      <c r="M23" s="81">
        <v>0</v>
      </c>
      <c r="N23" s="178">
        <f t="shared" si="1"/>
        <v>0</v>
      </c>
      <c r="O23" s="82">
        <f t="shared" si="2"/>
        <v>0</v>
      </c>
      <c r="P23" s="80">
        <f t="shared" si="3"/>
        <v>0</v>
      </c>
      <c r="Q23" s="80">
        <f t="shared" si="4"/>
        <v>0</v>
      </c>
      <c r="R23" s="80">
        <f t="shared" si="5"/>
        <v>0</v>
      </c>
      <c r="S23" s="81">
        <v>0</v>
      </c>
      <c r="T23" s="178">
        <f t="shared" si="6"/>
        <v>0</v>
      </c>
    </row>
    <row r="24" spans="1:20" ht="23.25" customHeight="1">
      <c r="A24" s="50" t="s">
        <v>117</v>
      </c>
      <c r="B24" s="50"/>
      <c r="C24" s="50"/>
      <c r="D24" s="50"/>
      <c r="E24" s="50" t="s">
        <v>118</v>
      </c>
      <c r="F24" s="80">
        <v>6901.12</v>
      </c>
      <c r="G24" s="80">
        <v>0</v>
      </c>
      <c r="H24" s="81">
        <v>6901.12</v>
      </c>
      <c r="I24" s="178">
        <v>0</v>
      </c>
      <c r="J24" s="82">
        <f t="shared" si="0"/>
        <v>0</v>
      </c>
      <c r="K24" s="81">
        <v>0</v>
      </c>
      <c r="L24" s="82">
        <v>0</v>
      </c>
      <c r="M24" s="81">
        <v>0</v>
      </c>
      <c r="N24" s="178">
        <f t="shared" si="1"/>
        <v>0</v>
      </c>
      <c r="O24" s="82">
        <f t="shared" si="2"/>
        <v>0</v>
      </c>
      <c r="P24" s="80">
        <f t="shared" si="3"/>
        <v>0</v>
      </c>
      <c r="Q24" s="80">
        <f t="shared" si="4"/>
        <v>0</v>
      </c>
      <c r="R24" s="80">
        <f t="shared" si="5"/>
        <v>0</v>
      </c>
      <c r="S24" s="81">
        <v>0</v>
      </c>
      <c r="T24" s="178">
        <f t="shared" si="6"/>
        <v>0</v>
      </c>
    </row>
    <row r="25" spans="1:20" ht="23.25" customHeight="1">
      <c r="A25" s="50"/>
      <c r="B25" s="50" t="s">
        <v>119</v>
      </c>
      <c r="C25" s="50"/>
      <c r="D25" s="50"/>
      <c r="E25" s="50" t="s">
        <v>120</v>
      </c>
      <c r="F25" s="80">
        <v>400</v>
      </c>
      <c r="G25" s="80">
        <v>0</v>
      </c>
      <c r="H25" s="81">
        <v>400</v>
      </c>
      <c r="I25" s="178">
        <v>0</v>
      </c>
      <c r="J25" s="82">
        <f t="shared" si="0"/>
        <v>0</v>
      </c>
      <c r="K25" s="81">
        <v>0</v>
      </c>
      <c r="L25" s="82">
        <v>0</v>
      </c>
      <c r="M25" s="81">
        <v>0</v>
      </c>
      <c r="N25" s="178">
        <f t="shared" si="1"/>
        <v>0</v>
      </c>
      <c r="O25" s="82">
        <f t="shared" si="2"/>
        <v>0</v>
      </c>
      <c r="P25" s="80">
        <f t="shared" si="3"/>
        <v>0</v>
      </c>
      <c r="Q25" s="80">
        <f t="shared" si="4"/>
        <v>0</v>
      </c>
      <c r="R25" s="80">
        <f t="shared" si="5"/>
        <v>0</v>
      </c>
      <c r="S25" s="81">
        <v>0</v>
      </c>
      <c r="T25" s="178">
        <f t="shared" si="6"/>
        <v>0</v>
      </c>
    </row>
    <row r="26" spans="1:20" ht="23.25" customHeight="1">
      <c r="A26" s="50" t="s">
        <v>121</v>
      </c>
      <c r="B26" s="50" t="s">
        <v>122</v>
      </c>
      <c r="C26" s="50" t="s">
        <v>123</v>
      </c>
      <c r="D26" s="50" t="s">
        <v>124</v>
      </c>
      <c r="E26" s="50" t="s">
        <v>125</v>
      </c>
      <c r="F26" s="80">
        <v>400</v>
      </c>
      <c r="G26" s="80">
        <v>0</v>
      </c>
      <c r="H26" s="81">
        <v>400</v>
      </c>
      <c r="I26" s="178">
        <v>0</v>
      </c>
      <c r="J26" s="82">
        <f t="shared" si="0"/>
        <v>0</v>
      </c>
      <c r="K26" s="81">
        <v>0</v>
      </c>
      <c r="L26" s="82">
        <v>0</v>
      </c>
      <c r="M26" s="81">
        <v>0</v>
      </c>
      <c r="N26" s="178">
        <f t="shared" si="1"/>
        <v>0</v>
      </c>
      <c r="O26" s="82">
        <f t="shared" si="2"/>
        <v>0</v>
      </c>
      <c r="P26" s="80">
        <f t="shared" si="3"/>
        <v>0</v>
      </c>
      <c r="Q26" s="80">
        <f t="shared" si="4"/>
        <v>0</v>
      </c>
      <c r="R26" s="80">
        <f t="shared" si="5"/>
        <v>0</v>
      </c>
      <c r="S26" s="81">
        <v>0</v>
      </c>
      <c r="T26" s="178">
        <f t="shared" si="6"/>
        <v>0</v>
      </c>
    </row>
    <row r="27" spans="1:20" ht="23.25" customHeight="1">
      <c r="A27" s="50"/>
      <c r="B27" s="50" t="s">
        <v>92</v>
      </c>
      <c r="C27" s="50"/>
      <c r="D27" s="50"/>
      <c r="E27" s="50" t="s">
        <v>126</v>
      </c>
      <c r="F27" s="80">
        <v>6501.12</v>
      </c>
      <c r="G27" s="80">
        <v>0</v>
      </c>
      <c r="H27" s="81">
        <v>6501.12</v>
      </c>
      <c r="I27" s="178">
        <v>0</v>
      </c>
      <c r="J27" s="82">
        <f t="shared" si="0"/>
        <v>0</v>
      </c>
      <c r="K27" s="81">
        <v>0</v>
      </c>
      <c r="L27" s="82">
        <v>0</v>
      </c>
      <c r="M27" s="81">
        <v>0</v>
      </c>
      <c r="N27" s="178">
        <f t="shared" si="1"/>
        <v>0</v>
      </c>
      <c r="O27" s="82">
        <f t="shared" si="2"/>
        <v>0</v>
      </c>
      <c r="P27" s="80">
        <f t="shared" si="3"/>
        <v>0</v>
      </c>
      <c r="Q27" s="80">
        <f t="shared" si="4"/>
        <v>0</v>
      </c>
      <c r="R27" s="80">
        <f t="shared" si="5"/>
        <v>0</v>
      </c>
      <c r="S27" s="81">
        <v>0</v>
      </c>
      <c r="T27" s="178">
        <f t="shared" si="6"/>
        <v>0</v>
      </c>
    </row>
    <row r="28" spans="1:20" ht="23.25" customHeight="1">
      <c r="A28" s="50" t="s">
        <v>121</v>
      </c>
      <c r="B28" s="50" t="s">
        <v>127</v>
      </c>
      <c r="C28" s="50" t="s">
        <v>92</v>
      </c>
      <c r="D28" s="50" t="s">
        <v>124</v>
      </c>
      <c r="E28" s="50" t="s">
        <v>128</v>
      </c>
      <c r="F28" s="80">
        <v>6501.12</v>
      </c>
      <c r="G28" s="80">
        <v>0</v>
      </c>
      <c r="H28" s="81">
        <v>6501.12</v>
      </c>
      <c r="I28" s="178">
        <v>0</v>
      </c>
      <c r="J28" s="82">
        <f t="shared" si="0"/>
        <v>0</v>
      </c>
      <c r="K28" s="81">
        <v>0</v>
      </c>
      <c r="L28" s="82">
        <v>0</v>
      </c>
      <c r="M28" s="81">
        <v>0</v>
      </c>
      <c r="N28" s="178">
        <f t="shared" si="1"/>
        <v>0</v>
      </c>
      <c r="O28" s="82">
        <f t="shared" si="2"/>
        <v>0</v>
      </c>
      <c r="P28" s="80">
        <f t="shared" si="3"/>
        <v>0</v>
      </c>
      <c r="Q28" s="80">
        <f t="shared" si="4"/>
        <v>0</v>
      </c>
      <c r="R28" s="80">
        <f t="shared" si="5"/>
        <v>0</v>
      </c>
      <c r="S28" s="81">
        <v>0</v>
      </c>
      <c r="T28" s="178">
        <f t="shared" si="6"/>
        <v>0</v>
      </c>
    </row>
    <row r="29" spans="1:20" ht="23.25" customHeight="1">
      <c r="A29" s="50" t="s">
        <v>94</v>
      </c>
      <c r="B29" s="50"/>
      <c r="C29" s="50"/>
      <c r="D29" s="50"/>
      <c r="E29" s="50" t="s">
        <v>95</v>
      </c>
      <c r="F29" s="80">
        <v>898.05</v>
      </c>
      <c r="G29" s="80">
        <v>0</v>
      </c>
      <c r="H29" s="81">
        <v>898.05</v>
      </c>
      <c r="I29" s="178">
        <v>0</v>
      </c>
      <c r="J29" s="82">
        <f t="shared" si="0"/>
        <v>0</v>
      </c>
      <c r="K29" s="81">
        <v>0</v>
      </c>
      <c r="L29" s="82">
        <v>0</v>
      </c>
      <c r="M29" s="81">
        <v>0</v>
      </c>
      <c r="N29" s="178">
        <f t="shared" si="1"/>
        <v>0</v>
      </c>
      <c r="O29" s="82">
        <f t="shared" si="2"/>
        <v>0</v>
      </c>
      <c r="P29" s="80">
        <f t="shared" si="3"/>
        <v>0</v>
      </c>
      <c r="Q29" s="80">
        <f t="shared" si="4"/>
        <v>0</v>
      </c>
      <c r="R29" s="80">
        <f t="shared" si="5"/>
        <v>0</v>
      </c>
      <c r="S29" s="81">
        <v>0</v>
      </c>
      <c r="T29" s="178">
        <f t="shared" si="6"/>
        <v>0</v>
      </c>
    </row>
    <row r="30" spans="1:20" ht="23.25" customHeight="1">
      <c r="A30" s="50"/>
      <c r="B30" s="50" t="s">
        <v>96</v>
      </c>
      <c r="C30" s="50"/>
      <c r="D30" s="50"/>
      <c r="E30" s="50" t="s">
        <v>97</v>
      </c>
      <c r="F30" s="80">
        <v>898.05</v>
      </c>
      <c r="G30" s="80">
        <v>0</v>
      </c>
      <c r="H30" s="81">
        <v>898.05</v>
      </c>
      <c r="I30" s="178">
        <v>0</v>
      </c>
      <c r="J30" s="82">
        <f t="shared" si="0"/>
        <v>0</v>
      </c>
      <c r="K30" s="81">
        <v>0</v>
      </c>
      <c r="L30" s="82">
        <v>0</v>
      </c>
      <c r="M30" s="81">
        <v>0</v>
      </c>
      <c r="N30" s="178">
        <f t="shared" si="1"/>
        <v>0</v>
      </c>
      <c r="O30" s="82">
        <f t="shared" si="2"/>
        <v>0</v>
      </c>
      <c r="P30" s="80">
        <f t="shared" si="3"/>
        <v>0</v>
      </c>
      <c r="Q30" s="80">
        <f t="shared" si="4"/>
        <v>0</v>
      </c>
      <c r="R30" s="80">
        <f t="shared" si="5"/>
        <v>0</v>
      </c>
      <c r="S30" s="81">
        <v>0</v>
      </c>
      <c r="T30" s="178">
        <f t="shared" si="6"/>
        <v>0</v>
      </c>
    </row>
    <row r="31" spans="1:20" ht="23.25" customHeight="1">
      <c r="A31" s="50" t="s">
        <v>98</v>
      </c>
      <c r="B31" s="50" t="s">
        <v>99</v>
      </c>
      <c r="C31" s="50" t="s">
        <v>96</v>
      </c>
      <c r="D31" s="50" t="s">
        <v>124</v>
      </c>
      <c r="E31" s="50" t="s">
        <v>100</v>
      </c>
      <c r="F31" s="80">
        <v>898.05</v>
      </c>
      <c r="G31" s="80">
        <v>0</v>
      </c>
      <c r="H31" s="81">
        <v>898.05</v>
      </c>
      <c r="I31" s="178">
        <v>0</v>
      </c>
      <c r="J31" s="82">
        <f t="shared" si="0"/>
        <v>0</v>
      </c>
      <c r="K31" s="81">
        <v>0</v>
      </c>
      <c r="L31" s="82">
        <v>0</v>
      </c>
      <c r="M31" s="81">
        <v>0</v>
      </c>
      <c r="N31" s="178">
        <f t="shared" si="1"/>
        <v>0</v>
      </c>
      <c r="O31" s="82">
        <f t="shared" si="2"/>
        <v>0</v>
      </c>
      <c r="P31" s="80">
        <f t="shared" si="3"/>
        <v>0</v>
      </c>
      <c r="Q31" s="80">
        <f t="shared" si="4"/>
        <v>0</v>
      </c>
      <c r="R31" s="80">
        <f t="shared" si="5"/>
        <v>0</v>
      </c>
      <c r="S31" s="81">
        <v>0</v>
      </c>
      <c r="T31" s="178">
        <f t="shared" si="6"/>
        <v>0</v>
      </c>
    </row>
    <row r="32" spans="1:20" ht="23.25" customHeight="1">
      <c r="A32" s="50" t="s">
        <v>101</v>
      </c>
      <c r="B32" s="50"/>
      <c r="C32" s="50"/>
      <c r="D32" s="50"/>
      <c r="E32" s="50" t="s">
        <v>102</v>
      </c>
      <c r="F32" s="80">
        <v>281.73</v>
      </c>
      <c r="G32" s="80">
        <v>0</v>
      </c>
      <c r="H32" s="81">
        <v>281.73</v>
      </c>
      <c r="I32" s="178">
        <v>0</v>
      </c>
      <c r="J32" s="82">
        <f t="shared" si="0"/>
        <v>0</v>
      </c>
      <c r="K32" s="81">
        <v>0</v>
      </c>
      <c r="L32" s="82">
        <v>0</v>
      </c>
      <c r="M32" s="81">
        <v>0</v>
      </c>
      <c r="N32" s="178">
        <f t="shared" si="1"/>
        <v>0</v>
      </c>
      <c r="O32" s="82">
        <f t="shared" si="2"/>
        <v>0</v>
      </c>
      <c r="P32" s="80">
        <f t="shared" si="3"/>
        <v>0</v>
      </c>
      <c r="Q32" s="80">
        <f t="shared" si="4"/>
        <v>0</v>
      </c>
      <c r="R32" s="80">
        <f t="shared" si="5"/>
        <v>0</v>
      </c>
      <c r="S32" s="81">
        <v>0</v>
      </c>
      <c r="T32" s="178">
        <f t="shared" si="6"/>
        <v>0</v>
      </c>
    </row>
    <row r="33" spans="1:20" ht="23.25" customHeight="1">
      <c r="A33" s="50"/>
      <c r="B33" s="50" t="s">
        <v>103</v>
      </c>
      <c r="C33" s="50"/>
      <c r="D33" s="50"/>
      <c r="E33" s="50" t="s">
        <v>104</v>
      </c>
      <c r="F33" s="80">
        <v>281.73</v>
      </c>
      <c r="G33" s="80">
        <v>0</v>
      </c>
      <c r="H33" s="81">
        <v>281.73</v>
      </c>
      <c r="I33" s="178">
        <v>0</v>
      </c>
      <c r="J33" s="82">
        <f t="shared" si="0"/>
        <v>0</v>
      </c>
      <c r="K33" s="81">
        <v>0</v>
      </c>
      <c r="L33" s="82">
        <v>0</v>
      </c>
      <c r="M33" s="81">
        <v>0</v>
      </c>
      <c r="N33" s="178">
        <f t="shared" si="1"/>
        <v>0</v>
      </c>
      <c r="O33" s="82">
        <f t="shared" si="2"/>
        <v>0</v>
      </c>
      <c r="P33" s="80">
        <f t="shared" si="3"/>
        <v>0</v>
      </c>
      <c r="Q33" s="80">
        <f t="shared" si="4"/>
        <v>0</v>
      </c>
      <c r="R33" s="80">
        <f t="shared" si="5"/>
        <v>0</v>
      </c>
      <c r="S33" s="81">
        <v>0</v>
      </c>
      <c r="T33" s="178">
        <f t="shared" si="6"/>
        <v>0</v>
      </c>
    </row>
    <row r="34" spans="1:20" ht="23.25" customHeight="1">
      <c r="A34" s="50" t="s">
        <v>105</v>
      </c>
      <c r="B34" s="50" t="s">
        <v>106</v>
      </c>
      <c r="C34" s="50" t="s">
        <v>110</v>
      </c>
      <c r="D34" s="50" t="s">
        <v>124</v>
      </c>
      <c r="E34" s="50" t="s">
        <v>129</v>
      </c>
      <c r="F34" s="80">
        <v>281.73</v>
      </c>
      <c r="G34" s="80">
        <v>0</v>
      </c>
      <c r="H34" s="81">
        <v>281.73</v>
      </c>
      <c r="I34" s="178">
        <v>0</v>
      </c>
      <c r="J34" s="82">
        <f t="shared" si="0"/>
        <v>0</v>
      </c>
      <c r="K34" s="81">
        <v>0</v>
      </c>
      <c r="L34" s="82">
        <v>0</v>
      </c>
      <c r="M34" s="81">
        <v>0</v>
      </c>
      <c r="N34" s="178">
        <f t="shared" si="1"/>
        <v>0</v>
      </c>
      <c r="O34" s="82">
        <f t="shared" si="2"/>
        <v>0</v>
      </c>
      <c r="P34" s="80">
        <f t="shared" si="3"/>
        <v>0</v>
      </c>
      <c r="Q34" s="80">
        <f t="shared" si="4"/>
        <v>0</v>
      </c>
      <c r="R34" s="80">
        <f t="shared" si="5"/>
        <v>0</v>
      </c>
      <c r="S34" s="81">
        <v>0</v>
      </c>
      <c r="T34" s="178">
        <f t="shared" si="6"/>
        <v>0</v>
      </c>
    </row>
    <row r="35" spans="1:20" ht="23.25" customHeight="1">
      <c r="A35" s="50" t="s">
        <v>108</v>
      </c>
      <c r="B35" s="50"/>
      <c r="C35" s="50"/>
      <c r="D35" s="50"/>
      <c r="E35" s="50" t="s">
        <v>109</v>
      </c>
      <c r="F35" s="80">
        <v>538.83</v>
      </c>
      <c r="G35" s="80">
        <v>0</v>
      </c>
      <c r="H35" s="81">
        <v>538.83</v>
      </c>
      <c r="I35" s="178">
        <v>0</v>
      </c>
      <c r="J35" s="82">
        <f t="shared" si="0"/>
        <v>0</v>
      </c>
      <c r="K35" s="81">
        <v>0</v>
      </c>
      <c r="L35" s="82">
        <v>0</v>
      </c>
      <c r="M35" s="81">
        <v>0</v>
      </c>
      <c r="N35" s="178">
        <f t="shared" si="1"/>
        <v>0</v>
      </c>
      <c r="O35" s="82">
        <f t="shared" si="2"/>
        <v>0</v>
      </c>
      <c r="P35" s="80">
        <f t="shared" si="3"/>
        <v>0</v>
      </c>
      <c r="Q35" s="80">
        <f t="shared" si="4"/>
        <v>0</v>
      </c>
      <c r="R35" s="80">
        <f t="shared" si="5"/>
        <v>0</v>
      </c>
      <c r="S35" s="81">
        <v>0</v>
      </c>
      <c r="T35" s="178">
        <f t="shared" si="6"/>
        <v>0</v>
      </c>
    </row>
    <row r="36" spans="1:20" ht="23.25" customHeight="1">
      <c r="A36" s="50"/>
      <c r="B36" s="50" t="s">
        <v>110</v>
      </c>
      <c r="C36" s="50"/>
      <c r="D36" s="50"/>
      <c r="E36" s="50" t="s">
        <v>111</v>
      </c>
      <c r="F36" s="80">
        <v>538.83</v>
      </c>
      <c r="G36" s="80">
        <v>0</v>
      </c>
      <c r="H36" s="81">
        <v>538.83</v>
      </c>
      <c r="I36" s="178">
        <v>0</v>
      </c>
      <c r="J36" s="82">
        <f t="shared" si="0"/>
        <v>0</v>
      </c>
      <c r="K36" s="81">
        <v>0</v>
      </c>
      <c r="L36" s="82">
        <v>0</v>
      </c>
      <c r="M36" s="81">
        <v>0</v>
      </c>
      <c r="N36" s="178">
        <f t="shared" si="1"/>
        <v>0</v>
      </c>
      <c r="O36" s="82">
        <f t="shared" si="2"/>
        <v>0</v>
      </c>
      <c r="P36" s="80">
        <f t="shared" si="3"/>
        <v>0</v>
      </c>
      <c r="Q36" s="80">
        <f t="shared" si="4"/>
        <v>0</v>
      </c>
      <c r="R36" s="80">
        <f t="shared" si="5"/>
        <v>0</v>
      </c>
      <c r="S36" s="81">
        <v>0</v>
      </c>
      <c r="T36" s="178">
        <f t="shared" si="6"/>
        <v>0</v>
      </c>
    </row>
    <row r="37" spans="1:20" ht="23.25" customHeight="1">
      <c r="A37" s="50" t="s">
        <v>112</v>
      </c>
      <c r="B37" s="50" t="s">
        <v>113</v>
      </c>
      <c r="C37" s="50" t="s">
        <v>89</v>
      </c>
      <c r="D37" s="50" t="s">
        <v>124</v>
      </c>
      <c r="E37" s="50" t="s">
        <v>114</v>
      </c>
      <c r="F37" s="80">
        <v>538.83</v>
      </c>
      <c r="G37" s="80">
        <v>0</v>
      </c>
      <c r="H37" s="81">
        <v>538.83</v>
      </c>
      <c r="I37" s="178">
        <v>0</v>
      </c>
      <c r="J37" s="82">
        <f t="shared" si="0"/>
        <v>0</v>
      </c>
      <c r="K37" s="81">
        <v>0</v>
      </c>
      <c r="L37" s="82">
        <v>0</v>
      </c>
      <c r="M37" s="81">
        <v>0</v>
      </c>
      <c r="N37" s="178">
        <f t="shared" si="1"/>
        <v>0</v>
      </c>
      <c r="O37" s="82">
        <f t="shared" si="2"/>
        <v>0</v>
      </c>
      <c r="P37" s="80">
        <f t="shared" si="3"/>
        <v>0</v>
      </c>
      <c r="Q37" s="80">
        <f t="shared" si="4"/>
        <v>0</v>
      </c>
      <c r="R37" s="80">
        <f t="shared" si="5"/>
        <v>0</v>
      </c>
      <c r="S37" s="81">
        <v>0</v>
      </c>
      <c r="T37" s="178">
        <f t="shared" si="6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" footer="0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3" customWidth="1"/>
    <col min="4" max="4" width="9.16015625" style="23" customWidth="1"/>
    <col min="5" max="5" width="40.33203125" style="23" customWidth="1"/>
    <col min="6" max="10" width="17.16015625" style="23" customWidth="1"/>
    <col min="11" max="12" width="8" style="23" customWidth="1"/>
    <col min="13" max="16384" width="6.83203125" style="23" customWidth="1"/>
  </cols>
  <sheetData>
    <row r="1" spans="1:4" ht="22.5" customHeight="1">
      <c r="A1" s="161"/>
      <c r="B1" s="161"/>
      <c r="C1" s="161"/>
      <c r="D1" s="161"/>
    </row>
    <row r="2" spans="1:10" ht="22.5" customHeight="1">
      <c r="A2" s="65"/>
      <c r="B2" s="162"/>
      <c r="C2" s="162"/>
      <c r="D2" s="162"/>
      <c r="E2" s="162"/>
      <c r="F2" s="162"/>
      <c r="G2" s="162"/>
      <c r="H2" s="162"/>
      <c r="I2" s="162"/>
      <c r="J2" s="170" t="s">
        <v>130</v>
      </c>
    </row>
    <row r="3" spans="1:10" ht="22.5" customHeight="1">
      <c r="A3" s="28" t="s">
        <v>131</v>
      </c>
      <c r="B3" s="28"/>
      <c r="C3" s="28"/>
      <c r="D3" s="28"/>
      <c r="E3" s="28"/>
      <c r="F3" s="28"/>
      <c r="G3" s="28"/>
      <c r="H3" s="28"/>
      <c r="I3" s="28"/>
      <c r="J3" s="28"/>
    </row>
    <row r="4" spans="1:12" ht="22.5" customHeight="1">
      <c r="A4" s="163" t="s">
        <v>5</v>
      </c>
      <c r="B4" s="135"/>
      <c r="C4" s="135"/>
      <c r="D4" s="135"/>
      <c r="E4" s="135"/>
      <c r="F4" s="164"/>
      <c r="G4" s="164"/>
      <c r="H4" s="164"/>
      <c r="I4" s="164"/>
      <c r="J4" s="32" t="s">
        <v>6</v>
      </c>
      <c r="K4" s="57"/>
      <c r="L4" s="57"/>
    </row>
    <row r="5" spans="1:12" ht="22.5" customHeight="1">
      <c r="A5" s="165" t="s">
        <v>58</v>
      </c>
      <c r="B5" s="106"/>
      <c r="C5" s="106"/>
      <c r="D5" s="106"/>
      <c r="E5" s="106"/>
      <c r="F5" s="107" t="s">
        <v>59</v>
      </c>
      <c r="G5" s="107" t="s">
        <v>132</v>
      </c>
      <c r="H5" s="109" t="s">
        <v>133</v>
      </c>
      <c r="I5" s="109" t="s">
        <v>134</v>
      </c>
      <c r="J5" s="109" t="s">
        <v>135</v>
      </c>
      <c r="K5" s="57"/>
      <c r="L5" s="57"/>
    </row>
    <row r="6" spans="1:12" ht="22.5" customHeight="1">
      <c r="A6" s="106" t="s">
        <v>69</v>
      </c>
      <c r="B6" s="106"/>
      <c r="C6" s="106"/>
      <c r="D6" s="109" t="s">
        <v>70</v>
      </c>
      <c r="E6" s="42" t="s">
        <v>71</v>
      </c>
      <c r="F6" s="107"/>
      <c r="G6" s="107"/>
      <c r="H6" s="109"/>
      <c r="I6" s="109"/>
      <c r="J6" s="109"/>
      <c r="K6" s="57"/>
      <c r="L6" s="57"/>
    </row>
    <row r="7" spans="1:12" ht="22.5" customHeight="1">
      <c r="A7" s="110" t="s">
        <v>79</v>
      </c>
      <c r="B7" s="110" t="s">
        <v>80</v>
      </c>
      <c r="C7" s="111" t="s">
        <v>81</v>
      </c>
      <c r="D7" s="112"/>
      <c r="E7" s="48"/>
      <c r="F7" s="166"/>
      <c r="G7" s="166"/>
      <c r="H7" s="112"/>
      <c r="I7" s="112"/>
      <c r="J7" s="112"/>
      <c r="K7" s="57"/>
      <c r="L7" s="57"/>
    </row>
    <row r="8" spans="1:10" ht="22.5" customHeight="1">
      <c r="A8" s="167"/>
      <c r="B8" s="168"/>
      <c r="C8" s="169"/>
      <c r="D8" s="168"/>
      <c r="E8" s="169" t="s">
        <v>59</v>
      </c>
      <c r="F8" s="80">
        <v>16773.59</v>
      </c>
      <c r="G8" s="80">
        <v>12273.59</v>
      </c>
      <c r="H8" s="80">
        <v>4500</v>
      </c>
      <c r="I8" s="80">
        <v>0</v>
      </c>
      <c r="J8" s="81">
        <v>0</v>
      </c>
    </row>
    <row r="9" spans="1:10" ht="22.5" customHeight="1">
      <c r="A9" s="167"/>
      <c r="B9" s="168"/>
      <c r="C9" s="169"/>
      <c r="D9" s="168" t="s">
        <v>82</v>
      </c>
      <c r="E9" s="169" t="s">
        <v>0</v>
      </c>
      <c r="F9" s="80">
        <v>8153.86</v>
      </c>
      <c r="G9" s="80">
        <v>3653.86</v>
      </c>
      <c r="H9" s="80">
        <v>4500</v>
      </c>
      <c r="I9" s="80">
        <v>0</v>
      </c>
      <c r="J9" s="81">
        <v>0</v>
      </c>
    </row>
    <row r="10" spans="1:10" ht="22.5" customHeight="1">
      <c r="A10" s="167" t="s">
        <v>83</v>
      </c>
      <c r="B10" s="168"/>
      <c r="C10" s="169"/>
      <c r="D10" s="168"/>
      <c r="E10" s="169" t="s">
        <v>84</v>
      </c>
      <c r="F10" s="80">
        <v>7462.35</v>
      </c>
      <c r="G10" s="80">
        <v>2962.35</v>
      </c>
      <c r="H10" s="80">
        <v>4500</v>
      </c>
      <c r="I10" s="80">
        <v>0</v>
      </c>
      <c r="J10" s="81">
        <v>0</v>
      </c>
    </row>
    <row r="11" spans="1:10" ht="22.5" customHeight="1">
      <c r="A11" s="167"/>
      <c r="B11" s="168" t="s">
        <v>85</v>
      </c>
      <c r="C11" s="169"/>
      <c r="D11" s="168"/>
      <c r="E11" s="169" t="s">
        <v>86</v>
      </c>
      <c r="F11" s="80">
        <v>7462.35</v>
      </c>
      <c r="G11" s="80">
        <v>2962.35</v>
      </c>
      <c r="H11" s="80">
        <v>4500</v>
      </c>
      <c r="I11" s="80">
        <v>0</v>
      </c>
      <c r="J11" s="81">
        <v>0</v>
      </c>
    </row>
    <row r="12" spans="1:10" ht="22.5" customHeight="1">
      <c r="A12" s="167" t="s">
        <v>87</v>
      </c>
      <c r="B12" s="168" t="s">
        <v>88</v>
      </c>
      <c r="C12" s="169" t="s">
        <v>89</v>
      </c>
      <c r="D12" s="168" t="s">
        <v>90</v>
      </c>
      <c r="E12" s="169" t="s">
        <v>91</v>
      </c>
      <c r="F12" s="80">
        <v>2962.35</v>
      </c>
      <c r="G12" s="80">
        <v>2962.35</v>
      </c>
      <c r="H12" s="80">
        <v>0</v>
      </c>
      <c r="I12" s="80">
        <v>0</v>
      </c>
      <c r="J12" s="81">
        <v>0</v>
      </c>
    </row>
    <row r="13" spans="1:10" ht="22.5" customHeight="1">
      <c r="A13" s="167" t="s">
        <v>87</v>
      </c>
      <c r="B13" s="168" t="s">
        <v>88</v>
      </c>
      <c r="C13" s="169" t="s">
        <v>92</v>
      </c>
      <c r="D13" s="168" t="s">
        <v>90</v>
      </c>
      <c r="E13" s="169" t="s">
        <v>93</v>
      </c>
      <c r="F13" s="80">
        <v>4500</v>
      </c>
      <c r="G13" s="80">
        <v>0</v>
      </c>
      <c r="H13" s="80">
        <v>4500</v>
      </c>
      <c r="I13" s="80">
        <v>0</v>
      </c>
      <c r="J13" s="81">
        <v>0</v>
      </c>
    </row>
    <row r="14" spans="1:10" ht="22.5" customHeight="1">
      <c r="A14" s="167" t="s">
        <v>94</v>
      </c>
      <c r="B14" s="168"/>
      <c r="C14" s="169"/>
      <c r="D14" s="168"/>
      <c r="E14" s="169" t="s">
        <v>95</v>
      </c>
      <c r="F14" s="80">
        <v>353.87</v>
      </c>
      <c r="G14" s="80">
        <v>353.87</v>
      </c>
      <c r="H14" s="80">
        <v>0</v>
      </c>
      <c r="I14" s="80">
        <v>0</v>
      </c>
      <c r="J14" s="81">
        <v>0</v>
      </c>
    </row>
    <row r="15" spans="1:10" ht="22.5" customHeight="1">
      <c r="A15" s="167"/>
      <c r="B15" s="168" t="s">
        <v>96</v>
      </c>
      <c r="C15" s="169"/>
      <c r="D15" s="168"/>
      <c r="E15" s="169" t="s">
        <v>97</v>
      </c>
      <c r="F15" s="80">
        <v>353.87</v>
      </c>
      <c r="G15" s="80">
        <v>353.87</v>
      </c>
      <c r="H15" s="80">
        <v>0</v>
      </c>
      <c r="I15" s="80">
        <v>0</v>
      </c>
      <c r="J15" s="81">
        <v>0</v>
      </c>
    </row>
    <row r="16" spans="1:10" ht="22.5" customHeight="1">
      <c r="A16" s="167" t="s">
        <v>98</v>
      </c>
      <c r="B16" s="168" t="s">
        <v>99</v>
      </c>
      <c r="C16" s="169" t="s">
        <v>96</v>
      </c>
      <c r="D16" s="168" t="s">
        <v>90</v>
      </c>
      <c r="E16" s="169" t="s">
        <v>100</v>
      </c>
      <c r="F16" s="80">
        <v>353.87</v>
      </c>
      <c r="G16" s="80">
        <v>353.87</v>
      </c>
      <c r="H16" s="80">
        <v>0</v>
      </c>
      <c r="I16" s="80">
        <v>0</v>
      </c>
      <c r="J16" s="81">
        <v>0</v>
      </c>
    </row>
    <row r="17" spans="1:10" ht="22.5" customHeight="1">
      <c r="A17" s="167" t="s">
        <v>101</v>
      </c>
      <c r="B17" s="168"/>
      <c r="C17" s="169"/>
      <c r="D17" s="168"/>
      <c r="E17" s="169" t="s">
        <v>102</v>
      </c>
      <c r="F17" s="80">
        <v>125.32</v>
      </c>
      <c r="G17" s="80">
        <v>125.32</v>
      </c>
      <c r="H17" s="80">
        <v>0</v>
      </c>
      <c r="I17" s="80">
        <v>0</v>
      </c>
      <c r="J17" s="81">
        <v>0</v>
      </c>
    </row>
    <row r="18" spans="1:10" ht="22.5" customHeight="1">
      <c r="A18" s="167"/>
      <c r="B18" s="168" t="s">
        <v>103</v>
      </c>
      <c r="C18" s="169"/>
      <c r="D18" s="168"/>
      <c r="E18" s="169" t="s">
        <v>104</v>
      </c>
      <c r="F18" s="80">
        <v>125.32</v>
      </c>
      <c r="G18" s="80">
        <v>125.32</v>
      </c>
      <c r="H18" s="80">
        <v>0</v>
      </c>
      <c r="I18" s="80">
        <v>0</v>
      </c>
      <c r="J18" s="81">
        <v>0</v>
      </c>
    </row>
    <row r="19" spans="1:10" ht="22.5" customHeight="1">
      <c r="A19" s="167" t="s">
        <v>105</v>
      </c>
      <c r="B19" s="168" t="s">
        <v>106</v>
      </c>
      <c r="C19" s="169" t="s">
        <v>89</v>
      </c>
      <c r="D19" s="168" t="s">
        <v>90</v>
      </c>
      <c r="E19" s="169" t="s">
        <v>107</v>
      </c>
      <c r="F19" s="80">
        <v>125.32</v>
      </c>
      <c r="G19" s="80">
        <v>125.32</v>
      </c>
      <c r="H19" s="80">
        <v>0</v>
      </c>
      <c r="I19" s="80">
        <v>0</v>
      </c>
      <c r="J19" s="81">
        <v>0</v>
      </c>
    </row>
    <row r="20" spans="1:10" ht="22.5" customHeight="1">
      <c r="A20" s="167" t="s">
        <v>108</v>
      </c>
      <c r="B20" s="168"/>
      <c r="C20" s="169"/>
      <c r="D20" s="168"/>
      <c r="E20" s="169" t="s">
        <v>109</v>
      </c>
      <c r="F20" s="80">
        <v>212.32</v>
      </c>
      <c r="G20" s="80">
        <v>212.32</v>
      </c>
      <c r="H20" s="80">
        <v>0</v>
      </c>
      <c r="I20" s="80">
        <v>0</v>
      </c>
      <c r="J20" s="81">
        <v>0</v>
      </c>
    </row>
    <row r="21" spans="1:10" ht="22.5" customHeight="1">
      <c r="A21" s="167"/>
      <c r="B21" s="168" t="s">
        <v>110</v>
      </c>
      <c r="C21" s="169"/>
      <c r="D21" s="168"/>
      <c r="E21" s="169" t="s">
        <v>111</v>
      </c>
      <c r="F21" s="80">
        <v>212.32</v>
      </c>
      <c r="G21" s="80">
        <v>212.32</v>
      </c>
      <c r="H21" s="80">
        <v>0</v>
      </c>
      <c r="I21" s="80">
        <v>0</v>
      </c>
      <c r="J21" s="81">
        <v>0</v>
      </c>
    </row>
    <row r="22" spans="1:10" ht="22.5" customHeight="1">
      <c r="A22" s="167" t="s">
        <v>112</v>
      </c>
      <c r="B22" s="168" t="s">
        <v>113</v>
      </c>
      <c r="C22" s="169" t="s">
        <v>89</v>
      </c>
      <c r="D22" s="168" t="s">
        <v>90</v>
      </c>
      <c r="E22" s="169" t="s">
        <v>114</v>
      </c>
      <c r="F22" s="80">
        <v>212.32</v>
      </c>
      <c r="G22" s="80">
        <v>212.32</v>
      </c>
      <c r="H22" s="80">
        <v>0</v>
      </c>
      <c r="I22" s="80">
        <v>0</v>
      </c>
      <c r="J22" s="81">
        <v>0</v>
      </c>
    </row>
    <row r="23" spans="1:10" ht="22.5" customHeight="1">
      <c r="A23" s="167"/>
      <c r="B23" s="168"/>
      <c r="C23" s="169"/>
      <c r="D23" s="168" t="s">
        <v>115</v>
      </c>
      <c r="E23" s="169" t="s">
        <v>116</v>
      </c>
      <c r="F23" s="80">
        <v>8619.73</v>
      </c>
      <c r="G23" s="80">
        <v>8619.73</v>
      </c>
      <c r="H23" s="80">
        <v>0</v>
      </c>
      <c r="I23" s="80">
        <v>0</v>
      </c>
      <c r="J23" s="81">
        <v>0</v>
      </c>
    </row>
    <row r="24" spans="1:10" ht="22.5" customHeight="1">
      <c r="A24" s="167" t="s">
        <v>117</v>
      </c>
      <c r="B24" s="168"/>
      <c r="C24" s="169"/>
      <c r="D24" s="168"/>
      <c r="E24" s="169" t="s">
        <v>118</v>
      </c>
      <c r="F24" s="80">
        <v>6901.12</v>
      </c>
      <c r="G24" s="80">
        <v>6901.12</v>
      </c>
      <c r="H24" s="80">
        <v>0</v>
      </c>
      <c r="I24" s="80">
        <v>0</v>
      </c>
      <c r="J24" s="81">
        <v>0</v>
      </c>
    </row>
    <row r="25" spans="1:10" ht="22.5" customHeight="1">
      <c r="A25" s="167"/>
      <c r="B25" s="168" t="s">
        <v>119</v>
      </c>
      <c r="C25" s="169"/>
      <c r="D25" s="168"/>
      <c r="E25" s="169" t="s">
        <v>120</v>
      </c>
      <c r="F25" s="80">
        <v>400</v>
      </c>
      <c r="G25" s="80">
        <v>400</v>
      </c>
      <c r="H25" s="80">
        <v>0</v>
      </c>
      <c r="I25" s="80">
        <v>0</v>
      </c>
      <c r="J25" s="81">
        <v>0</v>
      </c>
    </row>
    <row r="26" spans="1:10" ht="22.5" customHeight="1">
      <c r="A26" s="167" t="s">
        <v>121</v>
      </c>
      <c r="B26" s="168" t="s">
        <v>122</v>
      </c>
      <c r="C26" s="169" t="s">
        <v>123</v>
      </c>
      <c r="D26" s="168" t="s">
        <v>124</v>
      </c>
      <c r="E26" s="169" t="s">
        <v>125</v>
      </c>
      <c r="F26" s="80">
        <v>400</v>
      </c>
      <c r="G26" s="80">
        <v>400</v>
      </c>
      <c r="H26" s="80">
        <v>0</v>
      </c>
      <c r="I26" s="80">
        <v>0</v>
      </c>
      <c r="J26" s="81">
        <v>0</v>
      </c>
    </row>
    <row r="27" spans="1:10" ht="22.5" customHeight="1">
      <c r="A27" s="167"/>
      <c r="B27" s="168" t="s">
        <v>92</v>
      </c>
      <c r="C27" s="169"/>
      <c r="D27" s="168"/>
      <c r="E27" s="169" t="s">
        <v>126</v>
      </c>
      <c r="F27" s="80">
        <v>6501.12</v>
      </c>
      <c r="G27" s="80">
        <v>6501.12</v>
      </c>
      <c r="H27" s="80">
        <v>0</v>
      </c>
      <c r="I27" s="80">
        <v>0</v>
      </c>
      <c r="J27" s="81">
        <v>0</v>
      </c>
    </row>
    <row r="28" spans="1:10" ht="22.5" customHeight="1">
      <c r="A28" s="167" t="s">
        <v>121</v>
      </c>
      <c r="B28" s="168" t="s">
        <v>127</v>
      </c>
      <c r="C28" s="169" t="s">
        <v>92</v>
      </c>
      <c r="D28" s="168" t="s">
        <v>124</v>
      </c>
      <c r="E28" s="169" t="s">
        <v>128</v>
      </c>
      <c r="F28" s="80">
        <v>6501.12</v>
      </c>
      <c r="G28" s="80">
        <v>6501.12</v>
      </c>
      <c r="H28" s="80">
        <v>0</v>
      </c>
      <c r="I28" s="80">
        <v>0</v>
      </c>
      <c r="J28" s="81">
        <v>0</v>
      </c>
    </row>
    <row r="29" spans="1:10" ht="22.5" customHeight="1">
      <c r="A29" s="167" t="s">
        <v>94</v>
      </c>
      <c r="B29" s="168"/>
      <c r="C29" s="169"/>
      <c r="D29" s="168"/>
      <c r="E29" s="169" t="s">
        <v>95</v>
      </c>
      <c r="F29" s="80">
        <v>898.05</v>
      </c>
      <c r="G29" s="80">
        <v>898.05</v>
      </c>
      <c r="H29" s="80">
        <v>0</v>
      </c>
      <c r="I29" s="80">
        <v>0</v>
      </c>
      <c r="J29" s="81">
        <v>0</v>
      </c>
    </row>
    <row r="30" spans="1:10" ht="22.5" customHeight="1">
      <c r="A30" s="167"/>
      <c r="B30" s="168" t="s">
        <v>96</v>
      </c>
      <c r="C30" s="169"/>
      <c r="D30" s="168"/>
      <c r="E30" s="169" t="s">
        <v>97</v>
      </c>
      <c r="F30" s="80">
        <v>898.05</v>
      </c>
      <c r="G30" s="80">
        <v>898.05</v>
      </c>
      <c r="H30" s="80">
        <v>0</v>
      </c>
      <c r="I30" s="80">
        <v>0</v>
      </c>
      <c r="J30" s="81">
        <v>0</v>
      </c>
    </row>
    <row r="31" spans="1:10" ht="22.5" customHeight="1">
      <c r="A31" s="167" t="s">
        <v>98</v>
      </c>
      <c r="B31" s="168" t="s">
        <v>99</v>
      </c>
      <c r="C31" s="169" t="s">
        <v>96</v>
      </c>
      <c r="D31" s="168" t="s">
        <v>124</v>
      </c>
      <c r="E31" s="169" t="s">
        <v>100</v>
      </c>
      <c r="F31" s="80">
        <v>898.05</v>
      </c>
      <c r="G31" s="80">
        <v>898.05</v>
      </c>
      <c r="H31" s="80">
        <v>0</v>
      </c>
      <c r="I31" s="80">
        <v>0</v>
      </c>
      <c r="J31" s="81">
        <v>0</v>
      </c>
    </row>
    <row r="32" spans="1:10" ht="22.5" customHeight="1">
      <c r="A32" s="167" t="s">
        <v>101</v>
      </c>
      <c r="B32" s="168"/>
      <c r="C32" s="169"/>
      <c r="D32" s="168"/>
      <c r="E32" s="169" t="s">
        <v>102</v>
      </c>
      <c r="F32" s="80">
        <v>281.73</v>
      </c>
      <c r="G32" s="80">
        <v>281.73</v>
      </c>
      <c r="H32" s="80">
        <v>0</v>
      </c>
      <c r="I32" s="80">
        <v>0</v>
      </c>
      <c r="J32" s="81">
        <v>0</v>
      </c>
    </row>
    <row r="33" spans="1:10" ht="22.5" customHeight="1">
      <c r="A33" s="167"/>
      <c r="B33" s="168" t="s">
        <v>103</v>
      </c>
      <c r="C33" s="169"/>
      <c r="D33" s="168"/>
      <c r="E33" s="169" t="s">
        <v>104</v>
      </c>
      <c r="F33" s="80">
        <v>281.73</v>
      </c>
      <c r="G33" s="80">
        <v>281.73</v>
      </c>
      <c r="H33" s="80">
        <v>0</v>
      </c>
      <c r="I33" s="80">
        <v>0</v>
      </c>
      <c r="J33" s="81">
        <v>0</v>
      </c>
    </row>
    <row r="34" spans="1:10" ht="22.5" customHeight="1">
      <c r="A34" s="167" t="s">
        <v>105</v>
      </c>
      <c r="B34" s="168" t="s">
        <v>106</v>
      </c>
      <c r="C34" s="169" t="s">
        <v>110</v>
      </c>
      <c r="D34" s="168" t="s">
        <v>124</v>
      </c>
      <c r="E34" s="169" t="s">
        <v>129</v>
      </c>
      <c r="F34" s="80">
        <v>281.73</v>
      </c>
      <c r="G34" s="80">
        <v>281.73</v>
      </c>
      <c r="H34" s="80">
        <v>0</v>
      </c>
      <c r="I34" s="80">
        <v>0</v>
      </c>
      <c r="J34" s="81">
        <v>0</v>
      </c>
    </row>
    <row r="35" spans="1:10" ht="22.5" customHeight="1">
      <c r="A35" s="167" t="s">
        <v>108</v>
      </c>
      <c r="B35" s="168"/>
      <c r="C35" s="169"/>
      <c r="D35" s="168"/>
      <c r="E35" s="169" t="s">
        <v>109</v>
      </c>
      <c r="F35" s="80">
        <v>538.83</v>
      </c>
      <c r="G35" s="80">
        <v>538.83</v>
      </c>
      <c r="H35" s="80">
        <v>0</v>
      </c>
      <c r="I35" s="80">
        <v>0</v>
      </c>
      <c r="J35" s="81">
        <v>0</v>
      </c>
    </row>
    <row r="36" spans="1:10" ht="22.5" customHeight="1">
      <c r="A36" s="167"/>
      <c r="B36" s="168" t="s">
        <v>110</v>
      </c>
      <c r="C36" s="169"/>
      <c r="D36" s="168"/>
      <c r="E36" s="169" t="s">
        <v>111</v>
      </c>
      <c r="F36" s="80">
        <v>538.83</v>
      </c>
      <c r="G36" s="80">
        <v>538.83</v>
      </c>
      <c r="H36" s="80">
        <v>0</v>
      </c>
      <c r="I36" s="80">
        <v>0</v>
      </c>
      <c r="J36" s="81">
        <v>0</v>
      </c>
    </row>
    <row r="37" spans="1:10" ht="22.5" customHeight="1">
      <c r="A37" s="167" t="s">
        <v>112</v>
      </c>
      <c r="B37" s="168" t="s">
        <v>113</v>
      </c>
      <c r="C37" s="169" t="s">
        <v>89</v>
      </c>
      <c r="D37" s="168" t="s">
        <v>124</v>
      </c>
      <c r="E37" s="169" t="s">
        <v>114</v>
      </c>
      <c r="F37" s="80">
        <v>538.83</v>
      </c>
      <c r="G37" s="80">
        <v>538.83</v>
      </c>
      <c r="H37" s="80">
        <v>0</v>
      </c>
      <c r="I37" s="80">
        <v>0</v>
      </c>
      <c r="J37" s="81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23" customWidth="1"/>
    <col min="2" max="2" width="17.83203125" style="23" customWidth="1"/>
    <col min="3" max="3" width="31" style="23" customWidth="1"/>
    <col min="4" max="6" width="17.83203125" style="23" customWidth="1"/>
    <col min="7" max="8" width="12.16015625" style="23" customWidth="1"/>
    <col min="9" max="34" width="6.5" style="23" customWidth="1"/>
    <col min="35" max="35" width="6.16015625" style="23" customWidth="1"/>
    <col min="36" max="38" width="6.83203125" style="23" customWidth="1"/>
    <col min="39" max="41" width="6.16015625" style="23" customWidth="1"/>
    <col min="42" max="253" width="8" style="23" customWidth="1"/>
    <col min="254" max="16384" width="6.83203125" style="23" customWidth="1"/>
  </cols>
  <sheetData>
    <row r="1" ht="20.25" customHeight="1">
      <c r="A1" s="64"/>
    </row>
    <row r="2" spans="1:34" ht="20.25" customHeight="1">
      <c r="A2" s="133"/>
      <c r="B2" s="133"/>
      <c r="C2" s="133"/>
      <c r="D2" s="133"/>
      <c r="E2" s="133"/>
      <c r="F2" s="133"/>
      <c r="G2" s="133"/>
      <c r="H2" s="67" t="s">
        <v>136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20.25" customHeight="1">
      <c r="A3" s="28" t="s">
        <v>137</v>
      </c>
      <c r="B3" s="28"/>
      <c r="C3" s="28"/>
      <c r="D3" s="28"/>
      <c r="E3" s="28"/>
      <c r="F3" s="28"/>
      <c r="G3" s="28"/>
      <c r="H3" s="2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ht="20.25" customHeight="1">
      <c r="A4" s="134" t="s">
        <v>5</v>
      </c>
      <c r="B4" s="135"/>
      <c r="C4" s="65"/>
      <c r="D4" s="65"/>
      <c r="E4" s="65"/>
      <c r="F4" s="65"/>
      <c r="G4" s="65"/>
      <c r="H4" s="32" t="s">
        <v>6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</row>
    <row r="5" spans="1:34" ht="20.25" customHeight="1">
      <c r="A5" s="106" t="s">
        <v>7</v>
      </c>
      <c r="B5" s="106"/>
      <c r="C5" s="106" t="s">
        <v>8</v>
      </c>
      <c r="D5" s="106"/>
      <c r="E5" s="106"/>
      <c r="F5" s="106"/>
      <c r="G5" s="106"/>
      <c r="H5" s="106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</row>
    <row r="6" spans="1:34" s="132" customFormat="1" ht="37.5" customHeight="1">
      <c r="A6" s="136" t="s">
        <v>9</v>
      </c>
      <c r="B6" s="111" t="s">
        <v>10</v>
      </c>
      <c r="C6" s="136" t="s">
        <v>9</v>
      </c>
      <c r="D6" s="111" t="s">
        <v>59</v>
      </c>
      <c r="E6" s="111" t="s">
        <v>138</v>
      </c>
      <c r="F6" s="137" t="s">
        <v>139</v>
      </c>
      <c r="G6" s="136" t="s">
        <v>140</v>
      </c>
      <c r="H6" s="137" t="s">
        <v>141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ht="25.5" customHeight="1">
      <c r="A7" s="138" t="s">
        <v>142</v>
      </c>
      <c r="B7" s="139">
        <v>16773.59</v>
      </c>
      <c r="C7" s="140" t="s">
        <v>143</v>
      </c>
      <c r="D7" s="141">
        <f>SUM(D8:D36)</f>
        <v>16773.59</v>
      </c>
      <c r="E7" s="141">
        <f>SUM(E8:E36)</f>
        <v>16773.59</v>
      </c>
      <c r="F7" s="141">
        <f>SUM(F8:F36)</f>
        <v>0</v>
      </c>
      <c r="G7" s="141">
        <f>SUM(G8:G36)</f>
        <v>0</v>
      </c>
      <c r="H7" s="141">
        <f>SUM(H8:H36)</f>
        <v>0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ht="25.5" customHeight="1">
      <c r="A8" s="138" t="s">
        <v>144</v>
      </c>
      <c r="B8" s="142">
        <v>16773.59</v>
      </c>
      <c r="C8" s="140" t="s">
        <v>145</v>
      </c>
      <c r="D8" s="141">
        <v>7462.35</v>
      </c>
      <c r="E8" s="143">
        <f aca="true" t="shared" si="0" ref="E8:E36">SUM(D8)-SUM(F8)</f>
        <v>7462.35</v>
      </c>
      <c r="F8" s="141">
        <v>0</v>
      </c>
      <c r="G8" s="143"/>
      <c r="H8" s="141">
        <v>0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</row>
    <row r="9" spans="1:34" ht="25.5" customHeight="1">
      <c r="A9" s="138" t="s">
        <v>146</v>
      </c>
      <c r="B9" s="142">
        <v>0</v>
      </c>
      <c r="C9" s="140" t="s">
        <v>147</v>
      </c>
      <c r="D9" s="141">
        <v>0</v>
      </c>
      <c r="E9" s="143">
        <f t="shared" si="0"/>
        <v>0</v>
      </c>
      <c r="F9" s="141">
        <v>0</v>
      </c>
      <c r="G9" s="143"/>
      <c r="H9" s="141">
        <v>0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ht="25.5" customHeight="1">
      <c r="A10" s="138" t="s">
        <v>148</v>
      </c>
      <c r="B10" s="142"/>
      <c r="C10" s="138" t="s">
        <v>149</v>
      </c>
      <c r="D10" s="141">
        <v>0</v>
      </c>
      <c r="E10" s="143">
        <f t="shared" si="0"/>
        <v>0</v>
      </c>
      <c r="F10" s="141">
        <v>0</v>
      </c>
      <c r="G10" s="143"/>
      <c r="H10" s="141">
        <v>0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34" ht="25.5" customHeight="1">
      <c r="A11" s="138" t="s">
        <v>150</v>
      </c>
      <c r="B11" s="144"/>
      <c r="C11" s="140" t="s">
        <v>151</v>
      </c>
      <c r="D11" s="141">
        <v>0</v>
      </c>
      <c r="E11" s="143">
        <f t="shared" si="0"/>
        <v>0</v>
      </c>
      <c r="F11" s="141">
        <v>0</v>
      </c>
      <c r="G11" s="143"/>
      <c r="H11" s="141">
        <v>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ht="25.5" customHeight="1">
      <c r="A12" s="138" t="s">
        <v>144</v>
      </c>
      <c r="B12" s="141"/>
      <c r="C12" s="140" t="s">
        <v>152</v>
      </c>
      <c r="D12" s="141">
        <v>6901.12</v>
      </c>
      <c r="E12" s="143">
        <f t="shared" si="0"/>
        <v>6901.12</v>
      </c>
      <c r="F12" s="141">
        <v>0</v>
      </c>
      <c r="G12" s="143"/>
      <c r="H12" s="141">
        <v>0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4" ht="25.5" customHeight="1">
      <c r="A13" s="138" t="s">
        <v>146</v>
      </c>
      <c r="B13" s="141"/>
      <c r="C13" s="140" t="s">
        <v>153</v>
      </c>
      <c r="D13" s="141">
        <v>0</v>
      </c>
      <c r="E13" s="143">
        <f t="shared" si="0"/>
        <v>0</v>
      </c>
      <c r="F13" s="141">
        <v>0</v>
      </c>
      <c r="G13" s="143"/>
      <c r="H13" s="141">
        <v>0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ht="25.5" customHeight="1">
      <c r="A14" s="138" t="s">
        <v>148</v>
      </c>
      <c r="B14" s="141"/>
      <c r="C14" s="138" t="s">
        <v>154</v>
      </c>
      <c r="D14" s="141">
        <v>0</v>
      </c>
      <c r="E14" s="143">
        <f t="shared" si="0"/>
        <v>0</v>
      </c>
      <c r="F14" s="141">
        <v>0</v>
      </c>
      <c r="G14" s="143"/>
      <c r="H14" s="141">
        <v>0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5.5" customHeight="1">
      <c r="A15" s="138" t="s">
        <v>155</v>
      </c>
      <c r="B15" s="139"/>
      <c r="C15" s="138" t="s">
        <v>156</v>
      </c>
      <c r="D15" s="141">
        <v>1251.92</v>
      </c>
      <c r="E15" s="143">
        <f t="shared" si="0"/>
        <v>1251.92</v>
      </c>
      <c r="F15" s="141">
        <v>0</v>
      </c>
      <c r="G15" s="143"/>
      <c r="H15" s="141"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5.5" customHeight="1">
      <c r="A16" s="138"/>
      <c r="B16" s="142"/>
      <c r="C16" s="138" t="s">
        <v>157</v>
      </c>
      <c r="D16" s="141">
        <v>0</v>
      </c>
      <c r="E16" s="143">
        <f t="shared" si="0"/>
        <v>0</v>
      </c>
      <c r="F16" s="141">
        <v>0</v>
      </c>
      <c r="G16" s="143"/>
      <c r="H16" s="141"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5.5" customHeight="1">
      <c r="A17" s="138"/>
      <c r="B17" s="142"/>
      <c r="C17" s="138" t="s">
        <v>158</v>
      </c>
      <c r="D17" s="141">
        <v>407.05</v>
      </c>
      <c r="E17" s="143">
        <f t="shared" si="0"/>
        <v>407.05</v>
      </c>
      <c r="F17" s="141">
        <v>0</v>
      </c>
      <c r="G17" s="143"/>
      <c r="H17" s="141"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5.5" customHeight="1">
      <c r="A18" s="138"/>
      <c r="B18" s="142"/>
      <c r="C18" s="138" t="s">
        <v>159</v>
      </c>
      <c r="D18" s="141">
        <v>0</v>
      </c>
      <c r="E18" s="143">
        <f t="shared" si="0"/>
        <v>0</v>
      </c>
      <c r="F18" s="141">
        <v>0</v>
      </c>
      <c r="G18" s="143"/>
      <c r="H18" s="141"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5.5" customHeight="1">
      <c r="A19" s="138"/>
      <c r="B19" s="142"/>
      <c r="C19" s="138" t="s">
        <v>160</v>
      </c>
      <c r="D19" s="141">
        <v>0</v>
      </c>
      <c r="E19" s="143">
        <f t="shared" si="0"/>
        <v>0</v>
      </c>
      <c r="F19" s="141">
        <v>0</v>
      </c>
      <c r="G19" s="143"/>
      <c r="H19" s="141"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</row>
    <row r="20" spans="1:34" ht="25.5" customHeight="1">
      <c r="A20" s="138"/>
      <c r="B20" s="142"/>
      <c r="C20" s="138" t="s">
        <v>161</v>
      </c>
      <c r="D20" s="141">
        <v>0</v>
      </c>
      <c r="E20" s="143">
        <f t="shared" si="0"/>
        <v>0</v>
      </c>
      <c r="F20" s="141">
        <v>0</v>
      </c>
      <c r="G20" s="143"/>
      <c r="H20" s="139">
        <v>0</v>
      </c>
      <c r="I20" s="160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</row>
    <row r="21" spans="1:34" ht="25.5" customHeight="1">
      <c r="A21" s="138"/>
      <c r="B21" s="142"/>
      <c r="C21" s="138" t="s">
        <v>162</v>
      </c>
      <c r="D21" s="141">
        <v>0</v>
      </c>
      <c r="E21" s="143">
        <f t="shared" si="0"/>
        <v>0</v>
      </c>
      <c r="F21" s="141">
        <v>0</v>
      </c>
      <c r="G21" s="143"/>
      <c r="H21" s="144"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</row>
    <row r="22" spans="1:34" ht="25.5" customHeight="1">
      <c r="A22" s="138"/>
      <c r="B22" s="142"/>
      <c r="C22" s="138" t="s">
        <v>163</v>
      </c>
      <c r="D22" s="141">
        <v>0</v>
      </c>
      <c r="E22" s="143">
        <f t="shared" si="0"/>
        <v>0</v>
      </c>
      <c r="F22" s="141">
        <v>0</v>
      </c>
      <c r="G22" s="143"/>
      <c r="H22" s="141"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</row>
    <row r="23" spans="1:34" ht="25.5" customHeight="1">
      <c r="A23" s="138"/>
      <c r="B23" s="142"/>
      <c r="C23" s="138" t="s">
        <v>164</v>
      </c>
      <c r="D23" s="141">
        <v>0</v>
      </c>
      <c r="E23" s="143">
        <f t="shared" si="0"/>
        <v>0</v>
      </c>
      <c r="F23" s="141">
        <v>0</v>
      </c>
      <c r="G23" s="143"/>
      <c r="H23" s="141"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</row>
    <row r="24" spans="1:34" ht="25.5" customHeight="1">
      <c r="A24" s="138"/>
      <c r="B24" s="142"/>
      <c r="C24" s="138" t="s">
        <v>165</v>
      </c>
      <c r="D24" s="141">
        <v>0</v>
      </c>
      <c r="E24" s="143">
        <f t="shared" si="0"/>
        <v>0</v>
      </c>
      <c r="F24" s="141">
        <v>0</v>
      </c>
      <c r="G24" s="143"/>
      <c r="H24" s="141"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1:34" ht="25.5" customHeight="1">
      <c r="A25" s="138"/>
      <c r="B25" s="142"/>
      <c r="C25" s="138" t="s">
        <v>166</v>
      </c>
      <c r="D25" s="141">
        <v>0</v>
      </c>
      <c r="E25" s="143">
        <f t="shared" si="0"/>
        <v>0</v>
      </c>
      <c r="F25" s="141">
        <v>0</v>
      </c>
      <c r="G25" s="143"/>
      <c r="H25" s="141"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</row>
    <row r="26" spans="1:34" ht="25.5" customHeight="1">
      <c r="A26" s="138"/>
      <c r="B26" s="142"/>
      <c r="C26" s="138" t="s">
        <v>167</v>
      </c>
      <c r="D26" s="141">
        <v>0</v>
      </c>
      <c r="E26" s="143">
        <f t="shared" si="0"/>
        <v>0</v>
      </c>
      <c r="F26" s="141">
        <v>0</v>
      </c>
      <c r="G26" s="143"/>
      <c r="H26" s="141">
        <v>0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</row>
    <row r="27" spans="1:34" ht="25.5" customHeight="1">
      <c r="A27" s="138"/>
      <c r="B27" s="142"/>
      <c r="C27" s="138" t="s">
        <v>168</v>
      </c>
      <c r="D27" s="141">
        <v>751.15</v>
      </c>
      <c r="E27" s="143">
        <f t="shared" si="0"/>
        <v>751.15</v>
      </c>
      <c r="F27" s="141">
        <v>0</v>
      </c>
      <c r="G27" s="143"/>
      <c r="H27" s="141">
        <v>0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</row>
    <row r="28" spans="1:34" ht="25.5" customHeight="1">
      <c r="A28" s="138"/>
      <c r="B28" s="142"/>
      <c r="C28" s="138" t="s">
        <v>169</v>
      </c>
      <c r="D28" s="141">
        <v>0</v>
      </c>
      <c r="E28" s="143">
        <f t="shared" si="0"/>
        <v>0</v>
      </c>
      <c r="F28" s="141">
        <v>0</v>
      </c>
      <c r="G28" s="143"/>
      <c r="H28" s="141"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1:34" ht="25.5" customHeight="1">
      <c r="A29" s="138"/>
      <c r="B29" s="142"/>
      <c r="C29" s="138" t="s">
        <v>170</v>
      </c>
      <c r="D29" s="141">
        <v>0</v>
      </c>
      <c r="E29" s="143">
        <f t="shared" si="0"/>
        <v>0</v>
      </c>
      <c r="F29" s="141">
        <v>0</v>
      </c>
      <c r="G29" s="143"/>
      <c r="H29" s="141"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</row>
    <row r="30" spans="1:34" ht="20.25" customHeight="1">
      <c r="A30" s="138"/>
      <c r="B30" s="142"/>
      <c r="C30" s="138" t="s">
        <v>171</v>
      </c>
      <c r="D30" s="139">
        <v>0</v>
      </c>
      <c r="E30" s="143">
        <f t="shared" si="0"/>
        <v>0</v>
      </c>
      <c r="F30" s="139">
        <v>0</v>
      </c>
      <c r="G30" s="143"/>
      <c r="H30" s="139">
        <v>0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</row>
    <row r="31" spans="1:34" ht="25.5" customHeight="1">
      <c r="A31" s="138"/>
      <c r="B31" s="142"/>
      <c r="C31" s="138" t="s">
        <v>172</v>
      </c>
      <c r="D31" s="144">
        <v>0</v>
      </c>
      <c r="E31" s="143">
        <f t="shared" si="0"/>
        <v>0</v>
      </c>
      <c r="F31" s="144">
        <v>0</v>
      </c>
      <c r="G31" s="143"/>
      <c r="H31" s="144"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</row>
    <row r="32" spans="1:34" ht="25.5" customHeight="1">
      <c r="A32" s="138"/>
      <c r="B32" s="142"/>
      <c r="C32" s="138" t="s">
        <v>173</v>
      </c>
      <c r="D32" s="141">
        <v>0</v>
      </c>
      <c r="E32" s="143">
        <f t="shared" si="0"/>
        <v>0</v>
      </c>
      <c r="F32" s="141">
        <v>0</v>
      </c>
      <c r="G32" s="143"/>
      <c r="H32" s="141">
        <v>0</v>
      </c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</row>
    <row r="33" spans="1:34" ht="25.5" customHeight="1">
      <c r="A33" s="138"/>
      <c r="B33" s="142"/>
      <c r="C33" s="138" t="s">
        <v>174</v>
      </c>
      <c r="D33" s="141">
        <v>0</v>
      </c>
      <c r="E33" s="143">
        <f t="shared" si="0"/>
        <v>0</v>
      </c>
      <c r="F33" s="141">
        <v>0</v>
      </c>
      <c r="G33" s="143"/>
      <c r="H33" s="141"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</row>
    <row r="34" spans="1:34" ht="25.5" customHeight="1">
      <c r="A34" s="138"/>
      <c r="B34" s="142"/>
      <c r="C34" s="138" t="s">
        <v>175</v>
      </c>
      <c r="D34" s="141">
        <v>0</v>
      </c>
      <c r="E34" s="143">
        <f t="shared" si="0"/>
        <v>0</v>
      </c>
      <c r="F34" s="141">
        <v>0</v>
      </c>
      <c r="G34" s="143"/>
      <c r="H34" s="141"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1:34" ht="25.5" customHeight="1">
      <c r="A35" s="138"/>
      <c r="B35" s="142"/>
      <c r="C35" s="138" t="s">
        <v>176</v>
      </c>
      <c r="D35" s="141">
        <v>0</v>
      </c>
      <c r="E35" s="143">
        <f t="shared" si="0"/>
        <v>0</v>
      </c>
      <c r="F35" s="141">
        <v>0</v>
      </c>
      <c r="G35" s="143"/>
      <c r="H35" s="141">
        <v>0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1:34" ht="25.5" customHeight="1">
      <c r="A36" s="138"/>
      <c r="B36" s="142"/>
      <c r="C36" s="138" t="s">
        <v>177</v>
      </c>
      <c r="D36" s="139">
        <v>0</v>
      </c>
      <c r="E36" s="139">
        <f t="shared" si="0"/>
        <v>0</v>
      </c>
      <c r="F36" s="139">
        <v>0</v>
      </c>
      <c r="G36" s="143"/>
      <c r="H36" s="139"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</row>
    <row r="37" spans="1:34" ht="25.5" customHeight="1">
      <c r="A37" s="145"/>
      <c r="B37" s="139"/>
      <c r="C37" s="145" t="s">
        <v>178</v>
      </c>
      <c r="D37" s="146"/>
      <c r="E37" s="139"/>
      <c r="F37" s="147"/>
      <c r="G37" s="148"/>
      <c r="H37" s="142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</row>
    <row r="38" spans="1:34" ht="25.5" customHeight="1">
      <c r="A38" s="145"/>
      <c r="B38" s="149"/>
      <c r="C38" s="145"/>
      <c r="D38" s="150"/>
      <c r="E38" s="146"/>
      <c r="F38" s="146"/>
      <c r="G38" s="146"/>
      <c r="H38" s="146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1:34" ht="25.5" customHeight="1">
      <c r="A39" s="151" t="s">
        <v>54</v>
      </c>
      <c r="B39" s="152">
        <f>SUM(B7,B11)</f>
        <v>16773.59</v>
      </c>
      <c r="C39" s="153" t="s">
        <v>55</v>
      </c>
      <c r="D39" s="154">
        <f>SUM(D8:D36)</f>
        <v>16773.59</v>
      </c>
      <c r="E39" s="154">
        <f>SUM(E8:E36)</f>
        <v>16773.59</v>
      </c>
      <c r="F39" s="154">
        <f>SUM(F8:F36)</f>
        <v>0</v>
      </c>
      <c r="G39" s="150"/>
      <c r="H39" s="150">
        <f>SUM(H8:H36)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</row>
    <row r="40" spans="1:34" ht="20.25" customHeight="1">
      <c r="A40" s="155"/>
      <c r="B40" s="156"/>
      <c r="C40" s="157"/>
      <c r="D40" s="157"/>
      <c r="E40" s="157"/>
      <c r="F40" s="157"/>
      <c r="G40" s="157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31"/>
  <sheetViews>
    <sheetView showGridLines="0" showZeros="0" workbookViewId="0" topLeftCell="C1">
      <selection activeCell="A1" sqref="A1"/>
    </sheetView>
  </sheetViews>
  <sheetFormatPr defaultColWidth="9.16015625" defaultRowHeight="24" customHeight="1"/>
  <cols>
    <col min="1" max="1" width="7.66015625" style="119" customWidth="1"/>
    <col min="2" max="2" width="6.5" style="119" customWidth="1"/>
    <col min="3" max="3" width="11.5" style="119" customWidth="1"/>
    <col min="4" max="4" width="42.33203125" style="119" customWidth="1"/>
    <col min="5" max="6" width="15.33203125" style="119" customWidth="1"/>
    <col min="7" max="15" width="14.5" style="119" customWidth="1"/>
    <col min="16" max="16" width="15.33203125" style="119" customWidth="1"/>
    <col min="17" max="25" width="14.5" style="119" customWidth="1"/>
    <col min="26" max="26" width="15.33203125" style="119" customWidth="1"/>
    <col min="27" max="41" width="14.5" style="119" customWidth="1"/>
    <col min="42" max="16384" width="9.16015625" style="119" customWidth="1"/>
  </cols>
  <sheetData>
    <row r="2" ht="24" customHeight="1">
      <c r="AO2" s="131" t="s">
        <v>179</v>
      </c>
    </row>
    <row r="3" spans="1:41" ht="24" customHeight="1">
      <c r="A3" s="120" t="s">
        <v>180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</row>
    <row r="4" ht="24" customHeight="1">
      <c r="AO4" s="131" t="s">
        <v>6</v>
      </c>
    </row>
    <row r="5" spans="1:41" ht="24" customHeight="1">
      <c r="A5" s="114" t="s">
        <v>58</v>
      </c>
      <c r="B5" s="114"/>
      <c r="C5" s="121"/>
      <c r="D5" s="122"/>
      <c r="E5" s="36" t="s">
        <v>181</v>
      </c>
      <c r="F5" s="114" t="s">
        <v>182</v>
      </c>
      <c r="G5" s="114"/>
      <c r="H5" s="114"/>
      <c r="I5" s="114"/>
      <c r="J5" s="114"/>
      <c r="K5" s="114"/>
      <c r="L5" s="114"/>
      <c r="M5" s="114"/>
      <c r="N5" s="114"/>
      <c r="O5" s="114"/>
      <c r="P5" s="114" t="s">
        <v>183</v>
      </c>
      <c r="Q5" s="114"/>
      <c r="R5" s="114"/>
      <c r="S5" s="114"/>
      <c r="T5" s="114"/>
      <c r="U5" s="114"/>
      <c r="V5" s="114"/>
      <c r="W5" s="114"/>
      <c r="X5" s="114"/>
      <c r="Y5" s="114"/>
      <c r="Z5" s="114" t="s">
        <v>184</v>
      </c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24" customHeight="1">
      <c r="A6" s="114" t="s">
        <v>69</v>
      </c>
      <c r="B6" s="115"/>
      <c r="C6" s="88" t="s">
        <v>70</v>
      </c>
      <c r="D6" s="88" t="s">
        <v>71</v>
      </c>
      <c r="E6" s="36"/>
      <c r="F6" s="36" t="s">
        <v>59</v>
      </c>
      <c r="G6" s="123" t="s">
        <v>185</v>
      </c>
      <c r="H6" s="114"/>
      <c r="I6" s="114"/>
      <c r="J6" s="123" t="s">
        <v>186</v>
      </c>
      <c r="K6" s="114"/>
      <c r="L6" s="114"/>
      <c r="M6" s="123" t="s">
        <v>187</v>
      </c>
      <c r="N6" s="114"/>
      <c r="O6" s="114"/>
      <c r="P6" s="36" t="s">
        <v>59</v>
      </c>
      <c r="Q6" s="123" t="s">
        <v>185</v>
      </c>
      <c r="R6" s="114"/>
      <c r="S6" s="114"/>
      <c r="T6" s="123" t="s">
        <v>186</v>
      </c>
      <c r="U6" s="114"/>
      <c r="V6" s="114"/>
      <c r="W6" s="123" t="s">
        <v>187</v>
      </c>
      <c r="X6" s="114"/>
      <c r="Y6" s="114"/>
      <c r="Z6" s="36" t="s">
        <v>59</v>
      </c>
      <c r="AA6" s="123" t="s">
        <v>185</v>
      </c>
      <c r="AB6" s="114"/>
      <c r="AC6" s="114"/>
      <c r="AD6" s="123" t="s">
        <v>186</v>
      </c>
      <c r="AE6" s="114"/>
      <c r="AF6" s="114"/>
      <c r="AG6" s="123" t="s">
        <v>187</v>
      </c>
      <c r="AH6" s="114"/>
      <c r="AI6" s="114"/>
      <c r="AJ6" s="123" t="s">
        <v>188</v>
      </c>
      <c r="AK6" s="114"/>
      <c r="AL6" s="114"/>
      <c r="AM6" s="123" t="s">
        <v>141</v>
      </c>
      <c r="AN6" s="114"/>
      <c r="AO6" s="114"/>
    </row>
    <row r="7" spans="1:41" ht="24" customHeight="1">
      <c r="A7" s="124" t="s">
        <v>79</v>
      </c>
      <c r="B7" s="125" t="s">
        <v>80</v>
      </c>
      <c r="C7" s="90"/>
      <c r="D7" s="90"/>
      <c r="E7" s="49"/>
      <c r="F7" s="49"/>
      <c r="G7" s="126" t="s">
        <v>74</v>
      </c>
      <c r="H7" s="124" t="s">
        <v>132</v>
      </c>
      <c r="I7" s="124" t="s">
        <v>133</v>
      </c>
      <c r="J7" s="126" t="s">
        <v>74</v>
      </c>
      <c r="K7" s="124" t="s">
        <v>132</v>
      </c>
      <c r="L7" s="124" t="s">
        <v>133</v>
      </c>
      <c r="M7" s="127" t="s">
        <v>74</v>
      </c>
      <c r="N7" s="128" t="s">
        <v>132</v>
      </c>
      <c r="O7" s="128" t="s">
        <v>133</v>
      </c>
      <c r="P7" s="36"/>
      <c r="Q7" s="127" t="s">
        <v>74</v>
      </c>
      <c r="R7" s="128" t="s">
        <v>132</v>
      </c>
      <c r="S7" s="128" t="s">
        <v>133</v>
      </c>
      <c r="T7" s="127" t="s">
        <v>74</v>
      </c>
      <c r="U7" s="128" t="s">
        <v>132</v>
      </c>
      <c r="V7" s="128" t="s">
        <v>133</v>
      </c>
      <c r="W7" s="127" t="s">
        <v>74</v>
      </c>
      <c r="X7" s="128" t="s">
        <v>132</v>
      </c>
      <c r="Y7" s="128" t="s">
        <v>133</v>
      </c>
      <c r="Z7" s="36"/>
      <c r="AA7" s="127" t="s">
        <v>74</v>
      </c>
      <c r="AB7" s="128" t="s">
        <v>132</v>
      </c>
      <c r="AC7" s="128" t="s">
        <v>133</v>
      </c>
      <c r="AD7" s="127" t="s">
        <v>74</v>
      </c>
      <c r="AE7" s="128" t="s">
        <v>132</v>
      </c>
      <c r="AF7" s="128" t="s">
        <v>133</v>
      </c>
      <c r="AG7" s="127" t="s">
        <v>74</v>
      </c>
      <c r="AH7" s="128" t="s">
        <v>132</v>
      </c>
      <c r="AI7" s="128" t="s">
        <v>133</v>
      </c>
      <c r="AJ7" s="127" t="s">
        <v>74</v>
      </c>
      <c r="AK7" s="128" t="s">
        <v>132</v>
      </c>
      <c r="AL7" s="128" t="s">
        <v>133</v>
      </c>
      <c r="AM7" s="127" t="s">
        <v>74</v>
      </c>
      <c r="AN7" s="128" t="s">
        <v>132</v>
      </c>
      <c r="AO7" s="128" t="s">
        <v>133</v>
      </c>
    </row>
    <row r="8" spans="1:41" s="118" customFormat="1" ht="24" customHeight="1">
      <c r="A8" s="50"/>
      <c r="B8" s="50"/>
      <c r="C8" s="50"/>
      <c r="D8" s="50" t="s">
        <v>59</v>
      </c>
      <c r="E8" s="80">
        <v>16773.59</v>
      </c>
      <c r="F8" s="80">
        <v>16773.59</v>
      </c>
      <c r="G8" s="81">
        <v>16773.59</v>
      </c>
      <c r="H8" s="82">
        <v>12273.59</v>
      </c>
      <c r="I8" s="80">
        <v>4500</v>
      </c>
      <c r="J8" s="81">
        <v>0</v>
      </c>
      <c r="K8" s="82">
        <v>0</v>
      </c>
      <c r="L8" s="81">
        <v>0</v>
      </c>
      <c r="M8" s="129">
        <f aca="true" t="shared" si="0" ref="M8:AO8">0</f>
        <v>0</v>
      </c>
      <c r="N8" s="130">
        <f t="shared" si="0"/>
        <v>0</v>
      </c>
      <c r="O8" s="130">
        <f t="shared" si="0"/>
        <v>0</v>
      </c>
      <c r="P8" s="130">
        <f t="shared" si="0"/>
        <v>0</v>
      </c>
      <c r="Q8" s="130">
        <f t="shared" si="0"/>
        <v>0</v>
      </c>
      <c r="R8" s="130">
        <f t="shared" si="0"/>
        <v>0</v>
      </c>
      <c r="S8" s="130">
        <f t="shared" si="0"/>
        <v>0</v>
      </c>
      <c r="T8" s="130">
        <f t="shared" si="0"/>
        <v>0</v>
      </c>
      <c r="U8" s="130">
        <f t="shared" si="0"/>
        <v>0</v>
      </c>
      <c r="V8" s="130">
        <f t="shared" si="0"/>
        <v>0</v>
      </c>
      <c r="W8" s="130">
        <f t="shared" si="0"/>
        <v>0</v>
      </c>
      <c r="X8" s="130">
        <f t="shared" si="0"/>
        <v>0</v>
      </c>
      <c r="Y8" s="130">
        <f t="shared" si="0"/>
        <v>0</v>
      </c>
      <c r="Z8" s="130">
        <f t="shared" si="0"/>
        <v>0</v>
      </c>
      <c r="AA8" s="130">
        <f t="shared" si="0"/>
        <v>0</v>
      </c>
      <c r="AB8" s="130">
        <f t="shared" si="0"/>
        <v>0</v>
      </c>
      <c r="AC8" s="130">
        <f t="shared" si="0"/>
        <v>0</v>
      </c>
      <c r="AD8" s="130">
        <f t="shared" si="0"/>
        <v>0</v>
      </c>
      <c r="AE8" s="130">
        <f t="shared" si="0"/>
        <v>0</v>
      </c>
      <c r="AF8" s="130">
        <f t="shared" si="0"/>
        <v>0</v>
      </c>
      <c r="AG8" s="130">
        <f t="shared" si="0"/>
        <v>0</v>
      </c>
      <c r="AH8" s="130">
        <f t="shared" si="0"/>
        <v>0</v>
      </c>
      <c r="AI8" s="130">
        <f t="shared" si="0"/>
        <v>0</v>
      </c>
      <c r="AJ8" s="130">
        <f t="shared" si="0"/>
        <v>0</v>
      </c>
      <c r="AK8" s="130">
        <f t="shared" si="0"/>
        <v>0</v>
      </c>
      <c r="AL8" s="130">
        <f t="shared" si="0"/>
        <v>0</v>
      </c>
      <c r="AM8" s="130">
        <f t="shared" si="0"/>
        <v>0</v>
      </c>
      <c r="AN8" s="130">
        <f t="shared" si="0"/>
        <v>0</v>
      </c>
      <c r="AO8" s="130">
        <f t="shared" si="0"/>
        <v>0</v>
      </c>
    </row>
    <row r="9" spans="1:41" ht="24" customHeight="1">
      <c r="A9" s="50"/>
      <c r="B9" s="50"/>
      <c r="C9" s="50" t="s">
        <v>82</v>
      </c>
      <c r="D9" s="50" t="s">
        <v>0</v>
      </c>
      <c r="E9" s="80">
        <v>8153.86</v>
      </c>
      <c r="F9" s="80">
        <v>8153.86</v>
      </c>
      <c r="G9" s="81">
        <v>8153.86</v>
      </c>
      <c r="H9" s="82">
        <v>3653.86</v>
      </c>
      <c r="I9" s="80">
        <v>4500</v>
      </c>
      <c r="J9" s="81">
        <v>0</v>
      </c>
      <c r="K9" s="82">
        <v>0</v>
      </c>
      <c r="L9" s="81">
        <v>0</v>
      </c>
      <c r="M9" s="129">
        <f aca="true" t="shared" si="1" ref="M9:AO9">0</f>
        <v>0</v>
      </c>
      <c r="N9" s="130">
        <f t="shared" si="1"/>
        <v>0</v>
      </c>
      <c r="O9" s="130">
        <f t="shared" si="1"/>
        <v>0</v>
      </c>
      <c r="P9" s="130">
        <f t="shared" si="1"/>
        <v>0</v>
      </c>
      <c r="Q9" s="130">
        <f t="shared" si="1"/>
        <v>0</v>
      </c>
      <c r="R9" s="130">
        <f t="shared" si="1"/>
        <v>0</v>
      </c>
      <c r="S9" s="130">
        <f t="shared" si="1"/>
        <v>0</v>
      </c>
      <c r="T9" s="130">
        <f t="shared" si="1"/>
        <v>0</v>
      </c>
      <c r="U9" s="130">
        <f t="shared" si="1"/>
        <v>0</v>
      </c>
      <c r="V9" s="130">
        <f t="shared" si="1"/>
        <v>0</v>
      </c>
      <c r="W9" s="130">
        <f t="shared" si="1"/>
        <v>0</v>
      </c>
      <c r="X9" s="130">
        <f t="shared" si="1"/>
        <v>0</v>
      </c>
      <c r="Y9" s="130">
        <f t="shared" si="1"/>
        <v>0</v>
      </c>
      <c r="Z9" s="130">
        <f t="shared" si="1"/>
        <v>0</v>
      </c>
      <c r="AA9" s="130">
        <f t="shared" si="1"/>
        <v>0</v>
      </c>
      <c r="AB9" s="130">
        <f t="shared" si="1"/>
        <v>0</v>
      </c>
      <c r="AC9" s="130">
        <f t="shared" si="1"/>
        <v>0</v>
      </c>
      <c r="AD9" s="130">
        <f t="shared" si="1"/>
        <v>0</v>
      </c>
      <c r="AE9" s="130">
        <f t="shared" si="1"/>
        <v>0</v>
      </c>
      <c r="AF9" s="130">
        <f t="shared" si="1"/>
        <v>0</v>
      </c>
      <c r="AG9" s="130">
        <f t="shared" si="1"/>
        <v>0</v>
      </c>
      <c r="AH9" s="130">
        <f t="shared" si="1"/>
        <v>0</v>
      </c>
      <c r="AI9" s="130">
        <f t="shared" si="1"/>
        <v>0</v>
      </c>
      <c r="AJ9" s="130">
        <f t="shared" si="1"/>
        <v>0</v>
      </c>
      <c r="AK9" s="130">
        <f t="shared" si="1"/>
        <v>0</v>
      </c>
      <c r="AL9" s="130">
        <f t="shared" si="1"/>
        <v>0</v>
      </c>
      <c r="AM9" s="130">
        <f t="shared" si="1"/>
        <v>0</v>
      </c>
      <c r="AN9" s="130">
        <f t="shared" si="1"/>
        <v>0</v>
      </c>
      <c r="AO9" s="130">
        <f t="shared" si="1"/>
        <v>0</v>
      </c>
    </row>
    <row r="10" spans="1:41" ht="24" customHeight="1">
      <c r="A10" s="50" t="s">
        <v>189</v>
      </c>
      <c r="B10" s="50"/>
      <c r="C10" s="50"/>
      <c r="D10" s="50" t="s">
        <v>190</v>
      </c>
      <c r="E10" s="80">
        <v>3071.16</v>
      </c>
      <c r="F10" s="80">
        <v>3071.16</v>
      </c>
      <c r="G10" s="81">
        <v>3071.16</v>
      </c>
      <c r="H10" s="82">
        <v>3071.16</v>
      </c>
      <c r="I10" s="80">
        <v>0</v>
      </c>
      <c r="J10" s="81">
        <v>0</v>
      </c>
      <c r="K10" s="82">
        <v>0</v>
      </c>
      <c r="L10" s="81">
        <v>0</v>
      </c>
      <c r="M10" s="129">
        <f aca="true" t="shared" si="2" ref="M10:AO10">0</f>
        <v>0</v>
      </c>
      <c r="N10" s="130">
        <f t="shared" si="2"/>
        <v>0</v>
      </c>
      <c r="O10" s="130">
        <f t="shared" si="2"/>
        <v>0</v>
      </c>
      <c r="P10" s="130">
        <f t="shared" si="2"/>
        <v>0</v>
      </c>
      <c r="Q10" s="130">
        <f t="shared" si="2"/>
        <v>0</v>
      </c>
      <c r="R10" s="130">
        <f t="shared" si="2"/>
        <v>0</v>
      </c>
      <c r="S10" s="130">
        <f t="shared" si="2"/>
        <v>0</v>
      </c>
      <c r="T10" s="130">
        <f t="shared" si="2"/>
        <v>0</v>
      </c>
      <c r="U10" s="130">
        <f t="shared" si="2"/>
        <v>0</v>
      </c>
      <c r="V10" s="130">
        <f t="shared" si="2"/>
        <v>0</v>
      </c>
      <c r="W10" s="130">
        <f t="shared" si="2"/>
        <v>0</v>
      </c>
      <c r="X10" s="130">
        <f t="shared" si="2"/>
        <v>0</v>
      </c>
      <c r="Y10" s="130">
        <f t="shared" si="2"/>
        <v>0</v>
      </c>
      <c r="Z10" s="130">
        <f t="shared" si="2"/>
        <v>0</v>
      </c>
      <c r="AA10" s="130">
        <f t="shared" si="2"/>
        <v>0</v>
      </c>
      <c r="AB10" s="130">
        <f t="shared" si="2"/>
        <v>0</v>
      </c>
      <c r="AC10" s="130">
        <f t="shared" si="2"/>
        <v>0</v>
      </c>
      <c r="AD10" s="130">
        <f t="shared" si="2"/>
        <v>0</v>
      </c>
      <c r="AE10" s="130">
        <f t="shared" si="2"/>
        <v>0</v>
      </c>
      <c r="AF10" s="130">
        <f t="shared" si="2"/>
        <v>0</v>
      </c>
      <c r="AG10" s="130">
        <f t="shared" si="2"/>
        <v>0</v>
      </c>
      <c r="AH10" s="130">
        <f t="shared" si="2"/>
        <v>0</v>
      </c>
      <c r="AI10" s="130">
        <f t="shared" si="2"/>
        <v>0</v>
      </c>
      <c r="AJ10" s="130">
        <f t="shared" si="2"/>
        <v>0</v>
      </c>
      <c r="AK10" s="130">
        <f t="shared" si="2"/>
        <v>0</v>
      </c>
      <c r="AL10" s="130">
        <f t="shared" si="2"/>
        <v>0</v>
      </c>
      <c r="AM10" s="130">
        <f t="shared" si="2"/>
        <v>0</v>
      </c>
      <c r="AN10" s="130">
        <f t="shared" si="2"/>
        <v>0</v>
      </c>
      <c r="AO10" s="130">
        <f t="shared" si="2"/>
        <v>0</v>
      </c>
    </row>
    <row r="11" spans="1:41" ht="24" customHeight="1">
      <c r="A11" s="50" t="s">
        <v>191</v>
      </c>
      <c r="B11" s="50" t="s">
        <v>192</v>
      </c>
      <c r="C11" s="50" t="s">
        <v>90</v>
      </c>
      <c r="D11" s="50" t="s">
        <v>193</v>
      </c>
      <c r="E11" s="80">
        <v>1769.37</v>
      </c>
      <c r="F11" s="80">
        <v>1769.37</v>
      </c>
      <c r="G11" s="81">
        <v>1769.37</v>
      </c>
      <c r="H11" s="82">
        <v>1769.37</v>
      </c>
      <c r="I11" s="80">
        <v>0</v>
      </c>
      <c r="J11" s="81">
        <v>0</v>
      </c>
      <c r="K11" s="82">
        <v>0</v>
      </c>
      <c r="L11" s="81">
        <v>0</v>
      </c>
      <c r="M11" s="129">
        <f aca="true" t="shared" si="3" ref="M11:AO11">0</f>
        <v>0</v>
      </c>
      <c r="N11" s="130">
        <f t="shared" si="3"/>
        <v>0</v>
      </c>
      <c r="O11" s="130">
        <f t="shared" si="3"/>
        <v>0</v>
      </c>
      <c r="P11" s="130">
        <f t="shared" si="3"/>
        <v>0</v>
      </c>
      <c r="Q11" s="130">
        <f t="shared" si="3"/>
        <v>0</v>
      </c>
      <c r="R11" s="130">
        <f t="shared" si="3"/>
        <v>0</v>
      </c>
      <c r="S11" s="130">
        <f t="shared" si="3"/>
        <v>0</v>
      </c>
      <c r="T11" s="130">
        <f t="shared" si="3"/>
        <v>0</v>
      </c>
      <c r="U11" s="130">
        <f t="shared" si="3"/>
        <v>0</v>
      </c>
      <c r="V11" s="130">
        <f t="shared" si="3"/>
        <v>0</v>
      </c>
      <c r="W11" s="130">
        <f t="shared" si="3"/>
        <v>0</v>
      </c>
      <c r="X11" s="130">
        <f t="shared" si="3"/>
        <v>0</v>
      </c>
      <c r="Y11" s="130">
        <f t="shared" si="3"/>
        <v>0</v>
      </c>
      <c r="Z11" s="130">
        <f t="shared" si="3"/>
        <v>0</v>
      </c>
      <c r="AA11" s="130">
        <f t="shared" si="3"/>
        <v>0</v>
      </c>
      <c r="AB11" s="130">
        <f t="shared" si="3"/>
        <v>0</v>
      </c>
      <c r="AC11" s="130">
        <f t="shared" si="3"/>
        <v>0</v>
      </c>
      <c r="AD11" s="130">
        <f t="shared" si="3"/>
        <v>0</v>
      </c>
      <c r="AE11" s="130">
        <f t="shared" si="3"/>
        <v>0</v>
      </c>
      <c r="AF11" s="130">
        <f t="shared" si="3"/>
        <v>0</v>
      </c>
      <c r="AG11" s="130">
        <f t="shared" si="3"/>
        <v>0</v>
      </c>
      <c r="AH11" s="130">
        <f t="shared" si="3"/>
        <v>0</v>
      </c>
      <c r="AI11" s="130">
        <f t="shared" si="3"/>
        <v>0</v>
      </c>
      <c r="AJ11" s="130">
        <f t="shared" si="3"/>
        <v>0</v>
      </c>
      <c r="AK11" s="130">
        <f t="shared" si="3"/>
        <v>0</v>
      </c>
      <c r="AL11" s="130">
        <f t="shared" si="3"/>
        <v>0</v>
      </c>
      <c r="AM11" s="130">
        <f t="shared" si="3"/>
        <v>0</v>
      </c>
      <c r="AN11" s="130">
        <f t="shared" si="3"/>
        <v>0</v>
      </c>
      <c r="AO11" s="130">
        <f t="shared" si="3"/>
        <v>0</v>
      </c>
    </row>
    <row r="12" spans="1:41" ht="24" customHeight="1">
      <c r="A12" s="50" t="s">
        <v>191</v>
      </c>
      <c r="B12" s="50" t="s">
        <v>194</v>
      </c>
      <c r="C12" s="50" t="s">
        <v>90</v>
      </c>
      <c r="D12" s="50" t="s">
        <v>195</v>
      </c>
      <c r="E12" s="80">
        <v>489.47</v>
      </c>
      <c r="F12" s="80">
        <v>489.47</v>
      </c>
      <c r="G12" s="81">
        <v>489.47</v>
      </c>
      <c r="H12" s="82">
        <v>489.47</v>
      </c>
      <c r="I12" s="80">
        <v>0</v>
      </c>
      <c r="J12" s="81">
        <v>0</v>
      </c>
      <c r="K12" s="82">
        <v>0</v>
      </c>
      <c r="L12" s="81">
        <v>0</v>
      </c>
      <c r="M12" s="129">
        <f aca="true" t="shared" si="4" ref="M12:AO12">0</f>
        <v>0</v>
      </c>
      <c r="N12" s="130">
        <f t="shared" si="4"/>
        <v>0</v>
      </c>
      <c r="O12" s="130">
        <f t="shared" si="4"/>
        <v>0</v>
      </c>
      <c r="P12" s="130">
        <f t="shared" si="4"/>
        <v>0</v>
      </c>
      <c r="Q12" s="130">
        <f t="shared" si="4"/>
        <v>0</v>
      </c>
      <c r="R12" s="130">
        <f t="shared" si="4"/>
        <v>0</v>
      </c>
      <c r="S12" s="130">
        <f t="shared" si="4"/>
        <v>0</v>
      </c>
      <c r="T12" s="130">
        <f t="shared" si="4"/>
        <v>0</v>
      </c>
      <c r="U12" s="130">
        <f t="shared" si="4"/>
        <v>0</v>
      </c>
      <c r="V12" s="130">
        <f t="shared" si="4"/>
        <v>0</v>
      </c>
      <c r="W12" s="130">
        <f t="shared" si="4"/>
        <v>0</v>
      </c>
      <c r="X12" s="130">
        <f t="shared" si="4"/>
        <v>0</v>
      </c>
      <c r="Y12" s="130">
        <f t="shared" si="4"/>
        <v>0</v>
      </c>
      <c r="Z12" s="130">
        <f t="shared" si="4"/>
        <v>0</v>
      </c>
      <c r="AA12" s="130">
        <f t="shared" si="4"/>
        <v>0</v>
      </c>
      <c r="AB12" s="130">
        <f t="shared" si="4"/>
        <v>0</v>
      </c>
      <c r="AC12" s="130">
        <f t="shared" si="4"/>
        <v>0</v>
      </c>
      <c r="AD12" s="130">
        <f t="shared" si="4"/>
        <v>0</v>
      </c>
      <c r="AE12" s="130">
        <f t="shared" si="4"/>
        <v>0</v>
      </c>
      <c r="AF12" s="130">
        <f t="shared" si="4"/>
        <v>0</v>
      </c>
      <c r="AG12" s="130">
        <f t="shared" si="4"/>
        <v>0</v>
      </c>
      <c r="AH12" s="130">
        <f t="shared" si="4"/>
        <v>0</v>
      </c>
      <c r="AI12" s="130">
        <f t="shared" si="4"/>
        <v>0</v>
      </c>
      <c r="AJ12" s="130">
        <f t="shared" si="4"/>
        <v>0</v>
      </c>
      <c r="AK12" s="130">
        <f t="shared" si="4"/>
        <v>0</v>
      </c>
      <c r="AL12" s="130">
        <f t="shared" si="4"/>
        <v>0</v>
      </c>
      <c r="AM12" s="130">
        <f t="shared" si="4"/>
        <v>0</v>
      </c>
      <c r="AN12" s="130">
        <f t="shared" si="4"/>
        <v>0</v>
      </c>
      <c r="AO12" s="130">
        <f t="shared" si="4"/>
        <v>0</v>
      </c>
    </row>
    <row r="13" spans="1:41" ht="24" customHeight="1">
      <c r="A13" s="50" t="s">
        <v>191</v>
      </c>
      <c r="B13" s="50" t="s">
        <v>196</v>
      </c>
      <c r="C13" s="50" t="s">
        <v>90</v>
      </c>
      <c r="D13" s="50" t="s">
        <v>197</v>
      </c>
      <c r="E13" s="80">
        <v>212.32</v>
      </c>
      <c r="F13" s="80">
        <v>212.32</v>
      </c>
      <c r="G13" s="81">
        <v>212.32</v>
      </c>
      <c r="H13" s="82">
        <v>212.32</v>
      </c>
      <c r="I13" s="80">
        <v>0</v>
      </c>
      <c r="J13" s="81">
        <v>0</v>
      </c>
      <c r="K13" s="82">
        <v>0</v>
      </c>
      <c r="L13" s="81">
        <v>0</v>
      </c>
      <c r="M13" s="129">
        <f aca="true" t="shared" si="5" ref="M13:AO13">0</f>
        <v>0</v>
      </c>
      <c r="N13" s="130">
        <f t="shared" si="5"/>
        <v>0</v>
      </c>
      <c r="O13" s="130">
        <f t="shared" si="5"/>
        <v>0</v>
      </c>
      <c r="P13" s="130">
        <f t="shared" si="5"/>
        <v>0</v>
      </c>
      <c r="Q13" s="130">
        <f t="shared" si="5"/>
        <v>0</v>
      </c>
      <c r="R13" s="130">
        <f t="shared" si="5"/>
        <v>0</v>
      </c>
      <c r="S13" s="130">
        <f t="shared" si="5"/>
        <v>0</v>
      </c>
      <c r="T13" s="130">
        <f t="shared" si="5"/>
        <v>0</v>
      </c>
      <c r="U13" s="130">
        <f t="shared" si="5"/>
        <v>0</v>
      </c>
      <c r="V13" s="130">
        <f t="shared" si="5"/>
        <v>0</v>
      </c>
      <c r="W13" s="130">
        <f t="shared" si="5"/>
        <v>0</v>
      </c>
      <c r="X13" s="130">
        <f t="shared" si="5"/>
        <v>0</v>
      </c>
      <c r="Y13" s="130">
        <f t="shared" si="5"/>
        <v>0</v>
      </c>
      <c r="Z13" s="130">
        <f t="shared" si="5"/>
        <v>0</v>
      </c>
      <c r="AA13" s="130">
        <f t="shared" si="5"/>
        <v>0</v>
      </c>
      <c r="AB13" s="130">
        <f t="shared" si="5"/>
        <v>0</v>
      </c>
      <c r="AC13" s="130">
        <f t="shared" si="5"/>
        <v>0</v>
      </c>
      <c r="AD13" s="130">
        <f t="shared" si="5"/>
        <v>0</v>
      </c>
      <c r="AE13" s="130">
        <f t="shared" si="5"/>
        <v>0</v>
      </c>
      <c r="AF13" s="130">
        <f t="shared" si="5"/>
        <v>0</v>
      </c>
      <c r="AG13" s="130">
        <f t="shared" si="5"/>
        <v>0</v>
      </c>
      <c r="AH13" s="130">
        <f t="shared" si="5"/>
        <v>0</v>
      </c>
      <c r="AI13" s="130">
        <f t="shared" si="5"/>
        <v>0</v>
      </c>
      <c r="AJ13" s="130">
        <f t="shared" si="5"/>
        <v>0</v>
      </c>
      <c r="AK13" s="130">
        <f t="shared" si="5"/>
        <v>0</v>
      </c>
      <c r="AL13" s="130">
        <f t="shared" si="5"/>
        <v>0</v>
      </c>
      <c r="AM13" s="130">
        <f t="shared" si="5"/>
        <v>0</v>
      </c>
      <c r="AN13" s="130">
        <f t="shared" si="5"/>
        <v>0</v>
      </c>
      <c r="AO13" s="130">
        <f t="shared" si="5"/>
        <v>0</v>
      </c>
    </row>
    <row r="14" spans="1:41" ht="24" customHeight="1">
      <c r="A14" s="50" t="s">
        <v>191</v>
      </c>
      <c r="B14" s="50" t="s">
        <v>198</v>
      </c>
      <c r="C14" s="50" t="s">
        <v>90</v>
      </c>
      <c r="D14" s="50" t="s">
        <v>199</v>
      </c>
      <c r="E14" s="80">
        <v>600</v>
      </c>
      <c r="F14" s="80">
        <v>600</v>
      </c>
      <c r="G14" s="81">
        <v>600</v>
      </c>
      <c r="H14" s="82">
        <v>600</v>
      </c>
      <c r="I14" s="80">
        <v>0</v>
      </c>
      <c r="J14" s="81">
        <v>0</v>
      </c>
      <c r="K14" s="82">
        <v>0</v>
      </c>
      <c r="L14" s="81">
        <v>0</v>
      </c>
      <c r="M14" s="129">
        <f aca="true" t="shared" si="6" ref="M14:AO14">0</f>
        <v>0</v>
      </c>
      <c r="N14" s="130">
        <f t="shared" si="6"/>
        <v>0</v>
      </c>
      <c r="O14" s="130">
        <f t="shared" si="6"/>
        <v>0</v>
      </c>
      <c r="P14" s="130">
        <f t="shared" si="6"/>
        <v>0</v>
      </c>
      <c r="Q14" s="130">
        <f t="shared" si="6"/>
        <v>0</v>
      </c>
      <c r="R14" s="130">
        <f t="shared" si="6"/>
        <v>0</v>
      </c>
      <c r="S14" s="130">
        <f t="shared" si="6"/>
        <v>0</v>
      </c>
      <c r="T14" s="130">
        <f t="shared" si="6"/>
        <v>0</v>
      </c>
      <c r="U14" s="130">
        <f t="shared" si="6"/>
        <v>0</v>
      </c>
      <c r="V14" s="130">
        <f t="shared" si="6"/>
        <v>0</v>
      </c>
      <c r="W14" s="130">
        <f t="shared" si="6"/>
        <v>0</v>
      </c>
      <c r="X14" s="130">
        <f t="shared" si="6"/>
        <v>0</v>
      </c>
      <c r="Y14" s="130">
        <f t="shared" si="6"/>
        <v>0</v>
      </c>
      <c r="Z14" s="130">
        <f t="shared" si="6"/>
        <v>0</v>
      </c>
      <c r="AA14" s="130">
        <f t="shared" si="6"/>
        <v>0</v>
      </c>
      <c r="AB14" s="130">
        <f t="shared" si="6"/>
        <v>0</v>
      </c>
      <c r="AC14" s="130">
        <f t="shared" si="6"/>
        <v>0</v>
      </c>
      <c r="AD14" s="130">
        <f t="shared" si="6"/>
        <v>0</v>
      </c>
      <c r="AE14" s="130">
        <f t="shared" si="6"/>
        <v>0</v>
      </c>
      <c r="AF14" s="130">
        <f t="shared" si="6"/>
        <v>0</v>
      </c>
      <c r="AG14" s="130">
        <f t="shared" si="6"/>
        <v>0</v>
      </c>
      <c r="AH14" s="130">
        <f t="shared" si="6"/>
        <v>0</v>
      </c>
      <c r="AI14" s="130">
        <f t="shared" si="6"/>
        <v>0</v>
      </c>
      <c r="AJ14" s="130">
        <f t="shared" si="6"/>
        <v>0</v>
      </c>
      <c r="AK14" s="130">
        <f t="shared" si="6"/>
        <v>0</v>
      </c>
      <c r="AL14" s="130">
        <f t="shared" si="6"/>
        <v>0</v>
      </c>
      <c r="AM14" s="130">
        <f t="shared" si="6"/>
        <v>0</v>
      </c>
      <c r="AN14" s="130">
        <f t="shared" si="6"/>
        <v>0</v>
      </c>
      <c r="AO14" s="130">
        <f t="shared" si="6"/>
        <v>0</v>
      </c>
    </row>
    <row r="15" spans="1:41" ht="24" customHeight="1">
      <c r="A15" s="50" t="s">
        <v>200</v>
      </c>
      <c r="B15" s="50"/>
      <c r="C15" s="50"/>
      <c r="D15" s="50" t="s">
        <v>201</v>
      </c>
      <c r="E15" s="80">
        <v>4122.1</v>
      </c>
      <c r="F15" s="80">
        <v>4122.1</v>
      </c>
      <c r="G15" s="81">
        <v>4122.1</v>
      </c>
      <c r="H15" s="82">
        <v>522.1</v>
      </c>
      <c r="I15" s="80">
        <v>3600</v>
      </c>
      <c r="J15" s="81">
        <v>0</v>
      </c>
      <c r="K15" s="82">
        <v>0</v>
      </c>
      <c r="L15" s="81">
        <v>0</v>
      </c>
      <c r="M15" s="129">
        <f aca="true" t="shared" si="7" ref="M15:AO15">0</f>
        <v>0</v>
      </c>
      <c r="N15" s="130">
        <f t="shared" si="7"/>
        <v>0</v>
      </c>
      <c r="O15" s="130">
        <f t="shared" si="7"/>
        <v>0</v>
      </c>
      <c r="P15" s="130">
        <f t="shared" si="7"/>
        <v>0</v>
      </c>
      <c r="Q15" s="130">
        <f t="shared" si="7"/>
        <v>0</v>
      </c>
      <c r="R15" s="130">
        <f t="shared" si="7"/>
        <v>0</v>
      </c>
      <c r="S15" s="130">
        <f t="shared" si="7"/>
        <v>0</v>
      </c>
      <c r="T15" s="130">
        <f t="shared" si="7"/>
        <v>0</v>
      </c>
      <c r="U15" s="130">
        <f t="shared" si="7"/>
        <v>0</v>
      </c>
      <c r="V15" s="130">
        <f t="shared" si="7"/>
        <v>0</v>
      </c>
      <c r="W15" s="130">
        <f t="shared" si="7"/>
        <v>0</v>
      </c>
      <c r="X15" s="130">
        <f t="shared" si="7"/>
        <v>0</v>
      </c>
      <c r="Y15" s="130">
        <f t="shared" si="7"/>
        <v>0</v>
      </c>
      <c r="Z15" s="130">
        <f t="shared" si="7"/>
        <v>0</v>
      </c>
      <c r="AA15" s="130">
        <f t="shared" si="7"/>
        <v>0</v>
      </c>
      <c r="AB15" s="130">
        <f t="shared" si="7"/>
        <v>0</v>
      </c>
      <c r="AC15" s="130">
        <f t="shared" si="7"/>
        <v>0</v>
      </c>
      <c r="AD15" s="130">
        <f t="shared" si="7"/>
        <v>0</v>
      </c>
      <c r="AE15" s="130">
        <f t="shared" si="7"/>
        <v>0</v>
      </c>
      <c r="AF15" s="130">
        <f t="shared" si="7"/>
        <v>0</v>
      </c>
      <c r="AG15" s="130">
        <f t="shared" si="7"/>
        <v>0</v>
      </c>
      <c r="AH15" s="130">
        <f t="shared" si="7"/>
        <v>0</v>
      </c>
      <c r="AI15" s="130">
        <f t="shared" si="7"/>
        <v>0</v>
      </c>
      <c r="AJ15" s="130">
        <f t="shared" si="7"/>
        <v>0</v>
      </c>
      <c r="AK15" s="130">
        <f t="shared" si="7"/>
        <v>0</v>
      </c>
      <c r="AL15" s="130">
        <f t="shared" si="7"/>
        <v>0</v>
      </c>
      <c r="AM15" s="130">
        <f t="shared" si="7"/>
        <v>0</v>
      </c>
      <c r="AN15" s="130">
        <f t="shared" si="7"/>
        <v>0</v>
      </c>
      <c r="AO15" s="130">
        <f t="shared" si="7"/>
        <v>0</v>
      </c>
    </row>
    <row r="16" spans="1:41" ht="24" customHeight="1">
      <c r="A16" s="50" t="s">
        <v>202</v>
      </c>
      <c r="B16" s="50" t="s">
        <v>203</v>
      </c>
      <c r="C16" s="50" t="s">
        <v>90</v>
      </c>
      <c r="D16" s="50" t="s">
        <v>204</v>
      </c>
      <c r="E16" s="80">
        <v>392</v>
      </c>
      <c r="F16" s="80">
        <v>392</v>
      </c>
      <c r="G16" s="81">
        <v>392</v>
      </c>
      <c r="H16" s="82">
        <v>392</v>
      </c>
      <c r="I16" s="80">
        <v>0</v>
      </c>
      <c r="J16" s="81">
        <v>0</v>
      </c>
      <c r="K16" s="82">
        <v>0</v>
      </c>
      <c r="L16" s="81">
        <v>0</v>
      </c>
      <c r="M16" s="129">
        <f aca="true" t="shared" si="8" ref="M16:AO16">0</f>
        <v>0</v>
      </c>
      <c r="N16" s="130">
        <f t="shared" si="8"/>
        <v>0</v>
      </c>
      <c r="O16" s="130">
        <f t="shared" si="8"/>
        <v>0</v>
      </c>
      <c r="P16" s="130">
        <f t="shared" si="8"/>
        <v>0</v>
      </c>
      <c r="Q16" s="130">
        <f t="shared" si="8"/>
        <v>0</v>
      </c>
      <c r="R16" s="130">
        <f t="shared" si="8"/>
        <v>0</v>
      </c>
      <c r="S16" s="130">
        <f t="shared" si="8"/>
        <v>0</v>
      </c>
      <c r="T16" s="130">
        <f t="shared" si="8"/>
        <v>0</v>
      </c>
      <c r="U16" s="130">
        <f t="shared" si="8"/>
        <v>0</v>
      </c>
      <c r="V16" s="130">
        <f t="shared" si="8"/>
        <v>0</v>
      </c>
      <c r="W16" s="130">
        <f t="shared" si="8"/>
        <v>0</v>
      </c>
      <c r="X16" s="130">
        <f t="shared" si="8"/>
        <v>0</v>
      </c>
      <c r="Y16" s="130">
        <f t="shared" si="8"/>
        <v>0</v>
      </c>
      <c r="Z16" s="130">
        <f t="shared" si="8"/>
        <v>0</v>
      </c>
      <c r="AA16" s="130">
        <f t="shared" si="8"/>
        <v>0</v>
      </c>
      <c r="AB16" s="130">
        <f t="shared" si="8"/>
        <v>0</v>
      </c>
      <c r="AC16" s="130">
        <f t="shared" si="8"/>
        <v>0</v>
      </c>
      <c r="AD16" s="130">
        <f t="shared" si="8"/>
        <v>0</v>
      </c>
      <c r="AE16" s="130">
        <f t="shared" si="8"/>
        <v>0</v>
      </c>
      <c r="AF16" s="130">
        <f t="shared" si="8"/>
        <v>0</v>
      </c>
      <c r="AG16" s="130">
        <f t="shared" si="8"/>
        <v>0</v>
      </c>
      <c r="AH16" s="130">
        <f t="shared" si="8"/>
        <v>0</v>
      </c>
      <c r="AI16" s="130">
        <f t="shared" si="8"/>
        <v>0</v>
      </c>
      <c r="AJ16" s="130">
        <f t="shared" si="8"/>
        <v>0</v>
      </c>
      <c r="AK16" s="130">
        <f t="shared" si="8"/>
        <v>0</v>
      </c>
      <c r="AL16" s="130">
        <f t="shared" si="8"/>
        <v>0</v>
      </c>
      <c r="AM16" s="130">
        <f t="shared" si="8"/>
        <v>0</v>
      </c>
      <c r="AN16" s="130">
        <f t="shared" si="8"/>
        <v>0</v>
      </c>
      <c r="AO16" s="130">
        <f t="shared" si="8"/>
        <v>0</v>
      </c>
    </row>
    <row r="17" spans="1:41" ht="24" customHeight="1">
      <c r="A17" s="50" t="s">
        <v>202</v>
      </c>
      <c r="B17" s="50" t="s">
        <v>205</v>
      </c>
      <c r="C17" s="50" t="s">
        <v>90</v>
      </c>
      <c r="D17" s="50" t="s">
        <v>206</v>
      </c>
      <c r="E17" s="80">
        <v>30</v>
      </c>
      <c r="F17" s="80">
        <v>30</v>
      </c>
      <c r="G17" s="81">
        <v>30</v>
      </c>
      <c r="H17" s="82">
        <v>30</v>
      </c>
      <c r="I17" s="80">
        <v>0</v>
      </c>
      <c r="J17" s="81">
        <v>0</v>
      </c>
      <c r="K17" s="82">
        <v>0</v>
      </c>
      <c r="L17" s="81">
        <v>0</v>
      </c>
      <c r="M17" s="129">
        <f aca="true" t="shared" si="9" ref="M17:AO17">0</f>
        <v>0</v>
      </c>
      <c r="N17" s="130">
        <f t="shared" si="9"/>
        <v>0</v>
      </c>
      <c r="O17" s="130">
        <f t="shared" si="9"/>
        <v>0</v>
      </c>
      <c r="P17" s="130">
        <f t="shared" si="9"/>
        <v>0</v>
      </c>
      <c r="Q17" s="130">
        <f t="shared" si="9"/>
        <v>0</v>
      </c>
      <c r="R17" s="130">
        <f t="shared" si="9"/>
        <v>0</v>
      </c>
      <c r="S17" s="130">
        <f t="shared" si="9"/>
        <v>0</v>
      </c>
      <c r="T17" s="130">
        <f t="shared" si="9"/>
        <v>0</v>
      </c>
      <c r="U17" s="130">
        <f t="shared" si="9"/>
        <v>0</v>
      </c>
      <c r="V17" s="130">
        <f t="shared" si="9"/>
        <v>0</v>
      </c>
      <c r="W17" s="130">
        <f t="shared" si="9"/>
        <v>0</v>
      </c>
      <c r="X17" s="130">
        <f t="shared" si="9"/>
        <v>0</v>
      </c>
      <c r="Y17" s="130">
        <f t="shared" si="9"/>
        <v>0</v>
      </c>
      <c r="Z17" s="130">
        <f t="shared" si="9"/>
        <v>0</v>
      </c>
      <c r="AA17" s="130">
        <f t="shared" si="9"/>
        <v>0</v>
      </c>
      <c r="AB17" s="130">
        <f t="shared" si="9"/>
        <v>0</v>
      </c>
      <c r="AC17" s="130">
        <f t="shared" si="9"/>
        <v>0</v>
      </c>
      <c r="AD17" s="130">
        <f t="shared" si="9"/>
        <v>0</v>
      </c>
      <c r="AE17" s="130">
        <f t="shared" si="9"/>
        <v>0</v>
      </c>
      <c r="AF17" s="130">
        <f t="shared" si="9"/>
        <v>0</v>
      </c>
      <c r="AG17" s="130">
        <f t="shared" si="9"/>
        <v>0</v>
      </c>
      <c r="AH17" s="130">
        <f t="shared" si="9"/>
        <v>0</v>
      </c>
      <c r="AI17" s="130">
        <f t="shared" si="9"/>
        <v>0</v>
      </c>
      <c r="AJ17" s="130">
        <f t="shared" si="9"/>
        <v>0</v>
      </c>
      <c r="AK17" s="130">
        <f t="shared" si="9"/>
        <v>0</v>
      </c>
      <c r="AL17" s="130">
        <f t="shared" si="9"/>
        <v>0</v>
      </c>
      <c r="AM17" s="130">
        <f t="shared" si="9"/>
        <v>0</v>
      </c>
      <c r="AN17" s="130">
        <f t="shared" si="9"/>
        <v>0</v>
      </c>
      <c r="AO17" s="130">
        <f t="shared" si="9"/>
        <v>0</v>
      </c>
    </row>
    <row r="18" spans="1:41" ht="24" customHeight="1">
      <c r="A18" s="50" t="s">
        <v>202</v>
      </c>
      <c r="B18" s="50" t="s">
        <v>207</v>
      </c>
      <c r="C18" s="50" t="s">
        <v>90</v>
      </c>
      <c r="D18" s="50" t="s">
        <v>208</v>
      </c>
      <c r="E18" s="80">
        <v>5.1</v>
      </c>
      <c r="F18" s="80">
        <v>5.1</v>
      </c>
      <c r="G18" s="81">
        <v>5.1</v>
      </c>
      <c r="H18" s="82">
        <v>5.1</v>
      </c>
      <c r="I18" s="80">
        <v>0</v>
      </c>
      <c r="J18" s="81">
        <v>0</v>
      </c>
      <c r="K18" s="82">
        <v>0</v>
      </c>
      <c r="L18" s="81">
        <v>0</v>
      </c>
      <c r="M18" s="129">
        <f aca="true" t="shared" si="10" ref="M18:AO18">0</f>
        <v>0</v>
      </c>
      <c r="N18" s="130">
        <f t="shared" si="10"/>
        <v>0</v>
      </c>
      <c r="O18" s="130">
        <f t="shared" si="10"/>
        <v>0</v>
      </c>
      <c r="P18" s="130">
        <f t="shared" si="10"/>
        <v>0</v>
      </c>
      <c r="Q18" s="130">
        <f t="shared" si="10"/>
        <v>0</v>
      </c>
      <c r="R18" s="130">
        <f t="shared" si="10"/>
        <v>0</v>
      </c>
      <c r="S18" s="130">
        <f t="shared" si="10"/>
        <v>0</v>
      </c>
      <c r="T18" s="130">
        <f t="shared" si="10"/>
        <v>0</v>
      </c>
      <c r="U18" s="130">
        <f t="shared" si="10"/>
        <v>0</v>
      </c>
      <c r="V18" s="130">
        <f t="shared" si="10"/>
        <v>0</v>
      </c>
      <c r="W18" s="130">
        <f t="shared" si="10"/>
        <v>0</v>
      </c>
      <c r="X18" s="130">
        <f t="shared" si="10"/>
        <v>0</v>
      </c>
      <c r="Y18" s="130">
        <f t="shared" si="10"/>
        <v>0</v>
      </c>
      <c r="Z18" s="130">
        <f t="shared" si="10"/>
        <v>0</v>
      </c>
      <c r="AA18" s="130">
        <f t="shared" si="10"/>
        <v>0</v>
      </c>
      <c r="AB18" s="130">
        <f t="shared" si="10"/>
        <v>0</v>
      </c>
      <c r="AC18" s="130">
        <f t="shared" si="10"/>
        <v>0</v>
      </c>
      <c r="AD18" s="130">
        <f t="shared" si="10"/>
        <v>0</v>
      </c>
      <c r="AE18" s="130">
        <f t="shared" si="10"/>
        <v>0</v>
      </c>
      <c r="AF18" s="130">
        <f t="shared" si="10"/>
        <v>0</v>
      </c>
      <c r="AG18" s="130">
        <f t="shared" si="10"/>
        <v>0</v>
      </c>
      <c r="AH18" s="130">
        <f t="shared" si="10"/>
        <v>0</v>
      </c>
      <c r="AI18" s="130">
        <f t="shared" si="10"/>
        <v>0</v>
      </c>
      <c r="AJ18" s="130">
        <f t="shared" si="10"/>
        <v>0</v>
      </c>
      <c r="AK18" s="130">
        <f t="shared" si="10"/>
        <v>0</v>
      </c>
      <c r="AL18" s="130">
        <f t="shared" si="10"/>
        <v>0</v>
      </c>
      <c r="AM18" s="130">
        <f t="shared" si="10"/>
        <v>0</v>
      </c>
      <c r="AN18" s="130">
        <f t="shared" si="10"/>
        <v>0</v>
      </c>
      <c r="AO18" s="130">
        <f t="shared" si="10"/>
        <v>0</v>
      </c>
    </row>
    <row r="19" spans="1:41" ht="24" customHeight="1">
      <c r="A19" s="50" t="s">
        <v>202</v>
      </c>
      <c r="B19" s="50" t="s">
        <v>209</v>
      </c>
      <c r="C19" s="50" t="s">
        <v>90</v>
      </c>
      <c r="D19" s="50" t="s">
        <v>210</v>
      </c>
      <c r="E19" s="80">
        <v>95</v>
      </c>
      <c r="F19" s="80">
        <v>95</v>
      </c>
      <c r="G19" s="81">
        <v>95</v>
      </c>
      <c r="H19" s="82">
        <v>95</v>
      </c>
      <c r="I19" s="80">
        <v>0</v>
      </c>
      <c r="J19" s="81">
        <v>0</v>
      </c>
      <c r="K19" s="82">
        <v>0</v>
      </c>
      <c r="L19" s="81">
        <v>0</v>
      </c>
      <c r="M19" s="129">
        <f aca="true" t="shared" si="11" ref="M19:AO19">0</f>
        <v>0</v>
      </c>
      <c r="N19" s="130">
        <f t="shared" si="11"/>
        <v>0</v>
      </c>
      <c r="O19" s="130">
        <f t="shared" si="11"/>
        <v>0</v>
      </c>
      <c r="P19" s="130">
        <f t="shared" si="11"/>
        <v>0</v>
      </c>
      <c r="Q19" s="130">
        <f t="shared" si="11"/>
        <v>0</v>
      </c>
      <c r="R19" s="130">
        <f t="shared" si="11"/>
        <v>0</v>
      </c>
      <c r="S19" s="130">
        <f t="shared" si="11"/>
        <v>0</v>
      </c>
      <c r="T19" s="130">
        <f t="shared" si="11"/>
        <v>0</v>
      </c>
      <c r="U19" s="130">
        <f t="shared" si="11"/>
        <v>0</v>
      </c>
      <c r="V19" s="130">
        <f t="shared" si="11"/>
        <v>0</v>
      </c>
      <c r="W19" s="130">
        <f t="shared" si="11"/>
        <v>0</v>
      </c>
      <c r="X19" s="130">
        <f t="shared" si="11"/>
        <v>0</v>
      </c>
      <c r="Y19" s="130">
        <f t="shared" si="11"/>
        <v>0</v>
      </c>
      <c r="Z19" s="130">
        <f t="shared" si="11"/>
        <v>0</v>
      </c>
      <c r="AA19" s="130">
        <f t="shared" si="11"/>
        <v>0</v>
      </c>
      <c r="AB19" s="130">
        <f t="shared" si="11"/>
        <v>0</v>
      </c>
      <c r="AC19" s="130">
        <f t="shared" si="11"/>
        <v>0</v>
      </c>
      <c r="AD19" s="130">
        <f t="shared" si="11"/>
        <v>0</v>
      </c>
      <c r="AE19" s="130">
        <f t="shared" si="11"/>
        <v>0</v>
      </c>
      <c r="AF19" s="130">
        <f t="shared" si="11"/>
        <v>0</v>
      </c>
      <c r="AG19" s="130">
        <f t="shared" si="11"/>
        <v>0</v>
      </c>
      <c r="AH19" s="130">
        <f t="shared" si="11"/>
        <v>0</v>
      </c>
      <c r="AI19" s="130">
        <f t="shared" si="11"/>
        <v>0</v>
      </c>
      <c r="AJ19" s="130">
        <f t="shared" si="11"/>
        <v>0</v>
      </c>
      <c r="AK19" s="130">
        <f t="shared" si="11"/>
        <v>0</v>
      </c>
      <c r="AL19" s="130">
        <f t="shared" si="11"/>
        <v>0</v>
      </c>
      <c r="AM19" s="130">
        <f t="shared" si="11"/>
        <v>0</v>
      </c>
      <c r="AN19" s="130">
        <f t="shared" si="11"/>
        <v>0</v>
      </c>
      <c r="AO19" s="130">
        <f t="shared" si="11"/>
        <v>0</v>
      </c>
    </row>
    <row r="20" spans="1:41" ht="24" customHeight="1">
      <c r="A20" s="50" t="s">
        <v>202</v>
      </c>
      <c r="B20" s="50" t="s">
        <v>211</v>
      </c>
      <c r="C20" s="50" t="s">
        <v>90</v>
      </c>
      <c r="D20" s="50" t="s">
        <v>212</v>
      </c>
      <c r="E20" s="80">
        <v>3600</v>
      </c>
      <c r="F20" s="80">
        <v>3600</v>
      </c>
      <c r="G20" s="81">
        <v>3600</v>
      </c>
      <c r="H20" s="82">
        <v>0</v>
      </c>
      <c r="I20" s="80">
        <v>3600</v>
      </c>
      <c r="J20" s="81">
        <v>0</v>
      </c>
      <c r="K20" s="82">
        <v>0</v>
      </c>
      <c r="L20" s="81">
        <v>0</v>
      </c>
      <c r="M20" s="129">
        <f aca="true" t="shared" si="12" ref="M20:AO20">0</f>
        <v>0</v>
      </c>
      <c r="N20" s="130">
        <f t="shared" si="12"/>
        <v>0</v>
      </c>
      <c r="O20" s="130">
        <f t="shared" si="12"/>
        <v>0</v>
      </c>
      <c r="P20" s="130">
        <f t="shared" si="12"/>
        <v>0</v>
      </c>
      <c r="Q20" s="130">
        <f t="shared" si="12"/>
        <v>0</v>
      </c>
      <c r="R20" s="130">
        <f t="shared" si="12"/>
        <v>0</v>
      </c>
      <c r="S20" s="130">
        <f t="shared" si="12"/>
        <v>0</v>
      </c>
      <c r="T20" s="130">
        <f t="shared" si="12"/>
        <v>0</v>
      </c>
      <c r="U20" s="130">
        <f t="shared" si="12"/>
        <v>0</v>
      </c>
      <c r="V20" s="130">
        <f t="shared" si="12"/>
        <v>0</v>
      </c>
      <c r="W20" s="130">
        <f t="shared" si="12"/>
        <v>0</v>
      </c>
      <c r="X20" s="130">
        <f t="shared" si="12"/>
        <v>0</v>
      </c>
      <c r="Y20" s="130">
        <f t="shared" si="12"/>
        <v>0</v>
      </c>
      <c r="Z20" s="130">
        <f t="shared" si="12"/>
        <v>0</v>
      </c>
      <c r="AA20" s="130">
        <f t="shared" si="12"/>
        <v>0</v>
      </c>
      <c r="AB20" s="130">
        <f t="shared" si="12"/>
        <v>0</v>
      </c>
      <c r="AC20" s="130">
        <f t="shared" si="12"/>
        <v>0</v>
      </c>
      <c r="AD20" s="130">
        <f t="shared" si="12"/>
        <v>0</v>
      </c>
      <c r="AE20" s="130">
        <f t="shared" si="12"/>
        <v>0</v>
      </c>
      <c r="AF20" s="130">
        <f t="shared" si="12"/>
        <v>0</v>
      </c>
      <c r="AG20" s="130">
        <f t="shared" si="12"/>
        <v>0</v>
      </c>
      <c r="AH20" s="130">
        <f t="shared" si="12"/>
        <v>0</v>
      </c>
      <c r="AI20" s="130">
        <f t="shared" si="12"/>
        <v>0</v>
      </c>
      <c r="AJ20" s="130">
        <f t="shared" si="12"/>
        <v>0</v>
      </c>
      <c r="AK20" s="130">
        <f t="shared" si="12"/>
        <v>0</v>
      </c>
      <c r="AL20" s="130">
        <f t="shared" si="12"/>
        <v>0</v>
      </c>
      <c r="AM20" s="130">
        <f t="shared" si="12"/>
        <v>0</v>
      </c>
      <c r="AN20" s="130">
        <f t="shared" si="12"/>
        <v>0</v>
      </c>
      <c r="AO20" s="130">
        <f t="shared" si="12"/>
        <v>0</v>
      </c>
    </row>
    <row r="21" spans="1:41" ht="24" customHeight="1">
      <c r="A21" s="50" t="s">
        <v>213</v>
      </c>
      <c r="B21" s="50"/>
      <c r="C21" s="50"/>
      <c r="D21" s="50" t="s">
        <v>214</v>
      </c>
      <c r="E21" s="80">
        <v>60.6</v>
      </c>
      <c r="F21" s="80">
        <v>60.6</v>
      </c>
      <c r="G21" s="81">
        <v>60.6</v>
      </c>
      <c r="H21" s="82">
        <v>60.6</v>
      </c>
      <c r="I21" s="80">
        <v>0</v>
      </c>
      <c r="J21" s="81">
        <v>0</v>
      </c>
      <c r="K21" s="82">
        <v>0</v>
      </c>
      <c r="L21" s="81">
        <v>0</v>
      </c>
      <c r="M21" s="129">
        <f aca="true" t="shared" si="13" ref="M21:AO21">0</f>
        <v>0</v>
      </c>
      <c r="N21" s="130">
        <f t="shared" si="13"/>
        <v>0</v>
      </c>
      <c r="O21" s="130">
        <f t="shared" si="13"/>
        <v>0</v>
      </c>
      <c r="P21" s="130">
        <f t="shared" si="13"/>
        <v>0</v>
      </c>
      <c r="Q21" s="130">
        <f t="shared" si="13"/>
        <v>0</v>
      </c>
      <c r="R21" s="130">
        <f t="shared" si="13"/>
        <v>0</v>
      </c>
      <c r="S21" s="130">
        <f t="shared" si="13"/>
        <v>0</v>
      </c>
      <c r="T21" s="130">
        <f t="shared" si="13"/>
        <v>0</v>
      </c>
      <c r="U21" s="130">
        <f t="shared" si="13"/>
        <v>0</v>
      </c>
      <c r="V21" s="130">
        <f t="shared" si="13"/>
        <v>0</v>
      </c>
      <c r="W21" s="130">
        <f t="shared" si="13"/>
        <v>0</v>
      </c>
      <c r="X21" s="130">
        <f t="shared" si="13"/>
        <v>0</v>
      </c>
      <c r="Y21" s="130">
        <f t="shared" si="13"/>
        <v>0</v>
      </c>
      <c r="Z21" s="130">
        <f t="shared" si="13"/>
        <v>0</v>
      </c>
      <c r="AA21" s="130">
        <f t="shared" si="13"/>
        <v>0</v>
      </c>
      <c r="AB21" s="130">
        <f t="shared" si="13"/>
        <v>0</v>
      </c>
      <c r="AC21" s="130">
        <f t="shared" si="13"/>
        <v>0</v>
      </c>
      <c r="AD21" s="130">
        <f t="shared" si="13"/>
        <v>0</v>
      </c>
      <c r="AE21" s="130">
        <f t="shared" si="13"/>
        <v>0</v>
      </c>
      <c r="AF21" s="130">
        <f t="shared" si="13"/>
        <v>0</v>
      </c>
      <c r="AG21" s="130">
        <f t="shared" si="13"/>
        <v>0</v>
      </c>
      <c r="AH21" s="130">
        <f t="shared" si="13"/>
        <v>0</v>
      </c>
      <c r="AI21" s="130">
        <f t="shared" si="13"/>
        <v>0</v>
      </c>
      <c r="AJ21" s="130">
        <f t="shared" si="13"/>
        <v>0</v>
      </c>
      <c r="AK21" s="130">
        <f t="shared" si="13"/>
        <v>0</v>
      </c>
      <c r="AL21" s="130">
        <f t="shared" si="13"/>
        <v>0</v>
      </c>
      <c r="AM21" s="130">
        <f t="shared" si="13"/>
        <v>0</v>
      </c>
      <c r="AN21" s="130">
        <f t="shared" si="13"/>
        <v>0</v>
      </c>
      <c r="AO21" s="130">
        <f t="shared" si="13"/>
        <v>0</v>
      </c>
    </row>
    <row r="22" spans="1:41" ht="24" customHeight="1">
      <c r="A22" s="50" t="s">
        <v>215</v>
      </c>
      <c r="B22" s="50" t="s">
        <v>216</v>
      </c>
      <c r="C22" s="50" t="s">
        <v>90</v>
      </c>
      <c r="D22" s="50" t="s">
        <v>217</v>
      </c>
      <c r="E22" s="80">
        <v>60.6</v>
      </c>
      <c r="F22" s="80">
        <v>60.6</v>
      </c>
      <c r="G22" s="81">
        <v>60.6</v>
      </c>
      <c r="H22" s="82">
        <v>60.6</v>
      </c>
      <c r="I22" s="80">
        <v>0</v>
      </c>
      <c r="J22" s="81">
        <v>0</v>
      </c>
      <c r="K22" s="82">
        <v>0</v>
      </c>
      <c r="L22" s="81">
        <v>0</v>
      </c>
      <c r="M22" s="129">
        <f aca="true" t="shared" si="14" ref="M22:AO22">0</f>
        <v>0</v>
      </c>
      <c r="N22" s="130">
        <f t="shared" si="14"/>
        <v>0</v>
      </c>
      <c r="O22" s="130">
        <f t="shared" si="14"/>
        <v>0</v>
      </c>
      <c r="P22" s="130">
        <f t="shared" si="14"/>
        <v>0</v>
      </c>
      <c r="Q22" s="130">
        <f t="shared" si="14"/>
        <v>0</v>
      </c>
      <c r="R22" s="130">
        <f t="shared" si="14"/>
        <v>0</v>
      </c>
      <c r="S22" s="130">
        <f t="shared" si="14"/>
        <v>0</v>
      </c>
      <c r="T22" s="130">
        <f t="shared" si="14"/>
        <v>0</v>
      </c>
      <c r="U22" s="130">
        <f t="shared" si="14"/>
        <v>0</v>
      </c>
      <c r="V22" s="130">
        <f t="shared" si="14"/>
        <v>0</v>
      </c>
      <c r="W22" s="130">
        <f t="shared" si="14"/>
        <v>0</v>
      </c>
      <c r="X22" s="130">
        <f t="shared" si="14"/>
        <v>0</v>
      </c>
      <c r="Y22" s="130">
        <f t="shared" si="14"/>
        <v>0</v>
      </c>
      <c r="Z22" s="130">
        <f t="shared" si="14"/>
        <v>0</v>
      </c>
      <c r="AA22" s="130">
        <f t="shared" si="14"/>
        <v>0</v>
      </c>
      <c r="AB22" s="130">
        <f t="shared" si="14"/>
        <v>0</v>
      </c>
      <c r="AC22" s="130">
        <f t="shared" si="14"/>
        <v>0</v>
      </c>
      <c r="AD22" s="130">
        <f t="shared" si="14"/>
        <v>0</v>
      </c>
      <c r="AE22" s="130">
        <f t="shared" si="14"/>
        <v>0</v>
      </c>
      <c r="AF22" s="130">
        <f t="shared" si="14"/>
        <v>0</v>
      </c>
      <c r="AG22" s="130">
        <f t="shared" si="14"/>
        <v>0</v>
      </c>
      <c r="AH22" s="130">
        <f t="shared" si="14"/>
        <v>0</v>
      </c>
      <c r="AI22" s="130">
        <f t="shared" si="14"/>
        <v>0</v>
      </c>
      <c r="AJ22" s="130">
        <f t="shared" si="14"/>
        <v>0</v>
      </c>
      <c r="AK22" s="130">
        <f t="shared" si="14"/>
        <v>0</v>
      </c>
      <c r="AL22" s="130">
        <f t="shared" si="14"/>
        <v>0</v>
      </c>
      <c r="AM22" s="130">
        <f t="shared" si="14"/>
        <v>0</v>
      </c>
      <c r="AN22" s="130">
        <f t="shared" si="14"/>
        <v>0</v>
      </c>
      <c r="AO22" s="130">
        <f t="shared" si="14"/>
        <v>0</v>
      </c>
    </row>
    <row r="23" spans="1:41" ht="24" customHeight="1">
      <c r="A23" s="50" t="s">
        <v>218</v>
      </c>
      <c r="B23" s="50"/>
      <c r="C23" s="50"/>
      <c r="D23" s="50" t="s">
        <v>219</v>
      </c>
      <c r="E23" s="80">
        <v>900</v>
      </c>
      <c r="F23" s="80">
        <v>900</v>
      </c>
      <c r="G23" s="81">
        <v>900</v>
      </c>
      <c r="H23" s="82">
        <v>0</v>
      </c>
      <c r="I23" s="80">
        <v>900</v>
      </c>
      <c r="J23" s="81">
        <v>0</v>
      </c>
      <c r="K23" s="82">
        <v>0</v>
      </c>
      <c r="L23" s="81">
        <v>0</v>
      </c>
      <c r="M23" s="129">
        <f aca="true" t="shared" si="15" ref="M23:AO23">0</f>
        <v>0</v>
      </c>
      <c r="N23" s="130">
        <f t="shared" si="15"/>
        <v>0</v>
      </c>
      <c r="O23" s="130">
        <f t="shared" si="15"/>
        <v>0</v>
      </c>
      <c r="P23" s="130">
        <f t="shared" si="15"/>
        <v>0</v>
      </c>
      <c r="Q23" s="130">
        <f t="shared" si="15"/>
        <v>0</v>
      </c>
      <c r="R23" s="130">
        <f t="shared" si="15"/>
        <v>0</v>
      </c>
      <c r="S23" s="130">
        <f t="shared" si="15"/>
        <v>0</v>
      </c>
      <c r="T23" s="130">
        <f t="shared" si="15"/>
        <v>0</v>
      </c>
      <c r="U23" s="130">
        <f t="shared" si="15"/>
        <v>0</v>
      </c>
      <c r="V23" s="130">
        <f t="shared" si="15"/>
        <v>0</v>
      </c>
      <c r="W23" s="130">
        <f t="shared" si="15"/>
        <v>0</v>
      </c>
      <c r="X23" s="130">
        <f t="shared" si="15"/>
        <v>0</v>
      </c>
      <c r="Y23" s="130">
        <f t="shared" si="15"/>
        <v>0</v>
      </c>
      <c r="Z23" s="130">
        <f t="shared" si="15"/>
        <v>0</v>
      </c>
      <c r="AA23" s="130">
        <f t="shared" si="15"/>
        <v>0</v>
      </c>
      <c r="AB23" s="130">
        <f t="shared" si="15"/>
        <v>0</v>
      </c>
      <c r="AC23" s="130">
        <f t="shared" si="15"/>
        <v>0</v>
      </c>
      <c r="AD23" s="130">
        <f t="shared" si="15"/>
        <v>0</v>
      </c>
      <c r="AE23" s="130">
        <f t="shared" si="15"/>
        <v>0</v>
      </c>
      <c r="AF23" s="130">
        <f t="shared" si="15"/>
        <v>0</v>
      </c>
      <c r="AG23" s="130">
        <f t="shared" si="15"/>
        <v>0</v>
      </c>
      <c r="AH23" s="130">
        <f t="shared" si="15"/>
        <v>0</v>
      </c>
      <c r="AI23" s="130">
        <f t="shared" si="15"/>
        <v>0</v>
      </c>
      <c r="AJ23" s="130">
        <f t="shared" si="15"/>
        <v>0</v>
      </c>
      <c r="AK23" s="130">
        <f t="shared" si="15"/>
        <v>0</v>
      </c>
      <c r="AL23" s="130">
        <f t="shared" si="15"/>
        <v>0</v>
      </c>
      <c r="AM23" s="130">
        <f t="shared" si="15"/>
        <v>0</v>
      </c>
      <c r="AN23" s="130">
        <f t="shared" si="15"/>
        <v>0</v>
      </c>
      <c r="AO23" s="130">
        <f t="shared" si="15"/>
        <v>0</v>
      </c>
    </row>
    <row r="24" spans="1:41" ht="24" customHeight="1">
      <c r="A24" s="50" t="s">
        <v>220</v>
      </c>
      <c r="B24" s="50" t="s">
        <v>221</v>
      </c>
      <c r="C24" s="50" t="s">
        <v>90</v>
      </c>
      <c r="D24" s="50" t="s">
        <v>173</v>
      </c>
      <c r="E24" s="80">
        <v>900</v>
      </c>
      <c r="F24" s="80">
        <v>900</v>
      </c>
      <c r="G24" s="81">
        <v>900</v>
      </c>
      <c r="H24" s="82">
        <v>0</v>
      </c>
      <c r="I24" s="80">
        <v>900</v>
      </c>
      <c r="J24" s="81">
        <v>0</v>
      </c>
      <c r="K24" s="82">
        <v>0</v>
      </c>
      <c r="L24" s="81">
        <v>0</v>
      </c>
      <c r="M24" s="129">
        <f aca="true" t="shared" si="16" ref="M24:AO24">0</f>
        <v>0</v>
      </c>
      <c r="N24" s="130">
        <f t="shared" si="16"/>
        <v>0</v>
      </c>
      <c r="O24" s="130">
        <f t="shared" si="16"/>
        <v>0</v>
      </c>
      <c r="P24" s="130">
        <f t="shared" si="16"/>
        <v>0</v>
      </c>
      <c r="Q24" s="130">
        <f t="shared" si="16"/>
        <v>0</v>
      </c>
      <c r="R24" s="130">
        <f t="shared" si="16"/>
        <v>0</v>
      </c>
      <c r="S24" s="130">
        <f t="shared" si="16"/>
        <v>0</v>
      </c>
      <c r="T24" s="130">
        <f t="shared" si="16"/>
        <v>0</v>
      </c>
      <c r="U24" s="130">
        <f t="shared" si="16"/>
        <v>0</v>
      </c>
      <c r="V24" s="130">
        <f t="shared" si="16"/>
        <v>0</v>
      </c>
      <c r="W24" s="130">
        <f t="shared" si="16"/>
        <v>0</v>
      </c>
      <c r="X24" s="130">
        <f t="shared" si="16"/>
        <v>0</v>
      </c>
      <c r="Y24" s="130">
        <f t="shared" si="16"/>
        <v>0</v>
      </c>
      <c r="Z24" s="130">
        <f t="shared" si="16"/>
        <v>0</v>
      </c>
      <c r="AA24" s="130">
        <f t="shared" si="16"/>
        <v>0</v>
      </c>
      <c r="AB24" s="130">
        <f t="shared" si="16"/>
        <v>0</v>
      </c>
      <c r="AC24" s="130">
        <f t="shared" si="16"/>
        <v>0</v>
      </c>
      <c r="AD24" s="130">
        <f t="shared" si="16"/>
        <v>0</v>
      </c>
      <c r="AE24" s="130">
        <f t="shared" si="16"/>
        <v>0</v>
      </c>
      <c r="AF24" s="130">
        <f t="shared" si="16"/>
        <v>0</v>
      </c>
      <c r="AG24" s="130">
        <f t="shared" si="16"/>
        <v>0</v>
      </c>
      <c r="AH24" s="130">
        <f t="shared" si="16"/>
        <v>0</v>
      </c>
      <c r="AI24" s="130">
        <f t="shared" si="16"/>
        <v>0</v>
      </c>
      <c r="AJ24" s="130">
        <f t="shared" si="16"/>
        <v>0</v>
      </c>
      <c r="AK24" s="130">
        <f t="shared" si="16"/>
        <v>0</v>
      </c>
      <c r="AL24" s="130">
        <f t="shared" si="16"/>
        <v>0</v>
      </c>
      <c r="AM24" s="130">
        <f t="shared" si="16"/>
        <v>0</v>
      </c>
      <c r="AN24" s="130">
        <f t="shared" si="16"/>
        <v>0</v>
      </c>
      <c r="AO24" s="130">
        <f t="shared" si="16"/>
        <v>0</v>
      </c>
    </row>
    <row r="25" spans="1:41" ht="24" customHeight="1">
      <c r="A25" s="50"/>
      <c r="B25" s="50"/>
      <c r="C25" s="50" t="s">
        <v>115</v>
      </c>
      <c r="D25" s="50" t="s">
        <v>116</v>
      </c>
      <c r="E25" s="80">
        <v>8619.73</v>
      </c>
      <c r="F25" s="80">
        <v>8619.73</v>
      </c>
      <c r="G25" s="81">
        <v>8619.73</v>
      </c>
      <c r="H25" s="82">
        <v>8619.73</v>
      </c>
      <c r="I25" s="80">
        <v>0</v>
      </c>
      <c r="J25" s="81">
        <v>0</v>
      </c>
      <c r="K25" s="82">
        <v>0</v>
      </c>
      <c r="L25" s="81">
        <v>0</v>
      </c>
      <c r="M25" s="129">
        <f aca="true" t="shared" si="17" ref="M25:AO25">0</f>
        <v>0</v>
      </c>
      <c r="N25" s="130">
        <f t="shared" si="17"/>
        <v>0</v>
      </c>
      <c r="O25" s="130">
        <f t="shared" si="17"/>
        <v>0</v>
      </c>
      <c r="P25" s="130">
        <f t="shared" si="17"/>
        <v>0</v>
      </c>
      <c r="Q25" s="130">
        <f t="shared" si="17"/>
        <v>0</v>
      </c>
      <c r="R25" s="130">
        <f t="shared" si="17"/>
        <v>0</v>
      </c>
      <c r="S25" s="130">
        <f t="shared" si="17"/>
        <v>0</v>
      </c>
      <c r="T25" s="130">
        <f t="shared" si="17"/>
        <v>0</v>
      </c>
      <c r="U25" s="130">
        <f t="shared" si="17"/>
        <v>0</v>
      </c>
      <c r="V25" s="130">
        <f t="shared" si="17"/>
        <v>0</v>
      </c>
      <c r="W25" s="130">
        <f t="shared" si="17"/>
        <v>0</v>
      </c>
      <c r="X25" s="130">
        <f t="shared" si="17"/>
        <v>0</v>
      </c>
      <c r="Y25" s="130">
        <f t="shared" si="17"/>
        <v>0</v>
      </c>
      <c r="Z25" s="130">
        <f t="shared" si="17"/>
        <v>0</v>
      </c>
      <c r="AA25" s="130">
        <f t="shared" si="17"/>
        <v>0</v>
      </c>
      <c r="AB25" s="130">
        <f t="shared" si="17"/>
        <v>0</v>
      </c>
      <c r="AC25" s="130">
        <f t="shared" si="17"/>
        <v>0</v>
      </c>
      <c r="AD25" s="130">
        <f t="shared" si="17"/>
        <v>0</v>
      </c>
      <c r="AE25" s="130">
        <f t="shared" si="17"/>
        <v>0</v>
      </c>
      <c r="AF25" s="130">
        <f t="shared" si="17"/>
        <v>0</v>
      </c>
      <c r="AG25" s="130">
        <f t="shared" si="17"/>
        <v>0</v>
      </c>
      <c r="AH25" s="130">
        <f t="shared" si="17"/>
        <v>0</v>
      </c>
      <c r="AI25" s="130">
        <f t="shared" si="17"/>
        <v>0</v>
      </c>
      <c r="AJ25" s="130">
        <f t="shared" si="17"/>
        <v>0</v>
      </c>
      <c r="AK25" s="130">
        <f t="shared" si="17"/>
        <v>0</v>
      </c>
      <c r="AL25" s="130">
        <f t="shared" si="17"/>
        <v>0</v>
      </c>
      <c r="AM25" s="130">
        <f t="shared" si="17"/>
        <v>0</v>
      </c>
      <c r="AN25" s="130">
        <f t="shared" si="17"/>
        <v>0</v>
      </c>
      <c r="AO25" s="130">
        <f t="shared" si="17"/>
        <v>0</v>
      </c>
    </row>
    <row r="26" spans="1:41" ht="24" customHeight="1">
      <c r="A26" s="50" t="s">
        <v>222</v>
      </c>
      <c r="B26" s="50"/>
      <c r="C26" s="50"/>
      <c r="D26" s="50" t="s">
        <v>223</v>
      </c>
      <c r="E26" s="80">
        <v>8117.33</v>
      </c>
      <c r="F26" s="80">
        <v>8117.33</v>
      </c>
      <c r="G26" s="81">
        <v>8117.33</v>
      </c>
      <c r="H26" s="82">
        <v>8117.33</v>
      </c>
      <c r="I26" s="80">
        <v>0</v>
      </c>
      <c r="J26" s="81">
        <v>0</v>
      </c>
      <c r="K26" s="82">
        <v>0</v>
      </c>
      <c r="L26" s="81">
        <v>0</v>
      </c>
      <c r="M26" s="129">
        <f aca="true" t="shared" si="18" ref="M26:AO26">0</f>
        <v>0</v>
      </c>
      <c r="N26" s="130">
        <f t="shared" si="18"/>
        <v>0</v>
      </c>
      <c r="O26" s="130">
        <f t="shared" si="18"/>
        <v>0</v>
      </c>
      <c r="P26" s="130">
        <f t="shared" si="18"/>
        <v>0</v>
      </c>
      <c r="Q26" s="130">
        <f t="shared" si="18"/>
        <v>0</v>
      </c>
      <c r="R26" s="130">
        <f t="shared" si="18"/>
        <v>0</v>
      </c>
      <c r="S26" s="130">
        <f t="shared" si="18"/>
        <v>0</v>
      </c>
      <c r="T26" s="130">
        <f t="shared" si="18"/>
        <v>0</v>
      </c>
      <c r="U26" s="130">
        <f t="shared" si="18"/>
        <v>0</v>
      </c>
      <c r="V26" s="130">
        <f t="shared" si="18"/>
        <v>0</v>
      </c>
      <c r="W26" s="130">
        <f t="shared" si="18"/>
        <v>0</v>
      </c>
      <c r="X26" s="130">
        <f t="shared" si="18"/>
        <v>0</v>
      </c>
      <c r="Y26" s="130">
        <f t="shared" si="18"/>
        <v>0</v>
      </c>
      <c r="Z26" s="130">
        <f t="shared" si="18"/>
        <v>0</v>
      </c>
      <c r="AA26" s="130">
        <f t="shared" si="18"/>
        <v>0</v>
      </c>
      <c r="AB26" s="130">
        <f t="shared" si="18"/>
        <v>0</v>
      </c>
      <c r="AC26" s="130">
        <f t="shared" si="18"/>
        <v>0</v>
      </c>
      <c r="AD26" s="130">
        <f t="shared" si="18"/>
        <v>0</v>
      </c>
      <c r="AE26" s="130">
        <f t="shared" si="18"/>
        <v>0</v>
      </c>
      <c r="AF26" s="130">
        <f t="shared" si="18"/>
        <v>0</v>
      </c>
      <c r="AG26" s="130">
        <f t="shared" si="18"/>
        <v>0</v>
      </c>
      <c r="AH26" s="130">
        <f t="shared" si="18"/>
        <v>0</v>
      </c>
      <c r="AI26" s="130">
        <f t="shared" si="18"/>
        <v>0</v>
      </c>
      <c r="AJ26" s="130">
        <f t="shared" si="18"/>
        <v>0</v>
      </c>
      <c r="AK26" s="130">
        <f t="shared" si="18"/>
        <v>0</v>
      </c>
      <c r="AL26" s="130">
        <f t="shared" si="18"/>
        <v>0</v>
      </c>
      <c r="AM26" s="130">
        <f t="shared" si="18"/>
        <v>0</v>
      </c>
      <c r="AN26" s="130">
        <f t="shared" si="18"/>
        <v>0</v>
      </c>
      <c r="AO26" s="130">
        <f t="shared" si="18"/>
        <v>0</v>
      </c>
    </row>
    <row r="27" spans="1:41" ht="24" customHeight="1">
      <c r="A27" s="50" t="s">
        <v>224</v>
      </c>
      <c r="B27" s="50" t="s">
        <v>225</v>
      </c>
      <c r="C27" s="50" t="s">
        <v>124</v>
      </c>
      <c r="D27" s="50" t="s">
        <v>226</v>
      </c>
      <c r="E27" s="80">
        <v>7462.73</v>
      </c>
      <c r="F27" s="80">
        <v>7462.73</v>
      </c>
      <c r="G27" s="81">
        <v>7462.73</v>
      </c>
      <c r="H27" s="82">
        <v>7462.73</v>
      </c>
      <c r="I27" s="80">
        <v>0</v>
      </c>
      <c r="J27" s="81">
        <v>0</v>
      </c>
      <c r="K27" s="82">
        <v>0</v>
      </c>
      <c r="L27" s="81">
        <v>0</v>
      </c>
      <c r="M27" s="129">
        <f aca="true" t="shared" si="19" ref="M27:AO27">0</f>
        <v>0</v>
      </c>
      <c r="N27" s="130">
        <f t="shared" si="19"/>
        <v>0</v>
      </c>
      <c r="O27" s="130">
        <f t="shared" si="19"/>
        <v>0</v>
      </c>
      <c r="P27" s="130">
        <f t="shared" si="19"/>
        <v>0</v>
      </c>
      <c r="Q27" s="130">
        <f t="shared" si="19"/>
        <v>0</v>
      </c>
      <c r="R27" s="130">
        <f t="shared" si="19"/>
        <v>0</v>
      </c>
      <c r="S27" s="130">
        <f t="shared" si="19"/>
        <v>0</v>
      </c>
      <c r="T27" s="130">
        <f t="shared" si="19"/>
        <v>0</v>
      </c>
      <c r="U27" s="130">
        <f t="shared" si="19"/>
        <v>0</v>
      </c>
      <c r="V27" s="130">
        <f t="shared" si="19"/>
        <v>0</v>
      </c>
      <c r="W27" s="130">
        <f t="shared" si="19"/>
        <v>0</v>
      </c>
      <c r="X27" s="130">
        <f t="shared" si="19"/>
        <v>0</v>
      </c>
      <c r="Y27" s="130">
        <f t="shared" si="19"/>
        <v>0</v>
      </c>
      <c r="Z27" s="130">
        <f t="shared" si="19"/>
        <v>0</v>
      </c>
      <c r="AA27" s="130">
        <f t="shared" si="19"/>
        <v>0</v>
      </c>
      <c r="AB27" s="130">
        <f t="shared" si="19"/>
        <v>0</v>
      </c>
      <c r="AC27" s="130">
        <f t="shared" si="19"/>
        <v>0</v>
      </c>
      <c r="AD27" s="130">
        <f t="shared" si="19"/>
        <v>0</v>
      </c>
      <c r="AE27" s="130">
        <f t="shared" si="19"/>
        <v>0</v>
      </c>
      <c r="AF27" s="130">
        <f t="shared" si="19"/>
        <v>0</v>
      </c>
      <c r="AG27" s="130">
        <f t="shared" si="19"/>
        <v>0</v>
      </c>
      <c r="AH27" s="130">
        <f t="shared" si="19"/>
        <v>0</v>
      </c>
      <c r="AI27" s="130">
        <f t="shared" si="19"/>
        <v>0</v>
      </c>
      <c r="AJ27" s="130">
        <f t="shared" si="19"/>
        <v>0</v>
      </c>
      <c r="AK27" s="130">
        <f t="shared" si="19"/>
        <v>0</v>
      </c>
      <c r="AL27" s="130">
        <f t="shared" si="19"/>
        <v>0</v>
      </c>
      <c r="AM27" s="130">
        <f t="shared" si="19"/>
        <v>0</v>
      </c>
      <c r="AN27" s="130">
        <f t="shared" si="19"/>
        <v>0</v>
      </c>
      <c r="AO27" s="130">
        <f t="shared" si="19"/>
        <v>0</v>
      </c>
    </row>
    <row r="28" spans="1:41" ht="24" customHeight="1">
      <c r="A28" s="50" t="s">
        <v>224</v>
      </c>
      <c r="B28" s="50" t="s">
        <v>227</v>
      </c>
      <c r="C28" s="50" t="s">
        <v>124</v>
      </c>
      <c r="D28" s="50" t="s">
        <v>228</v>
      </c>
      <c r="E28" s="80">
        <v>654.6</v>
      </c>
      <c r="F28" s="80">
        <v>654.6</v>
      </c>
      <c r="G28" s="81">
        <v>654.6</v>
      </c>
      <c r="H28" s="82">
        <v>654.6</v>
      </c>
      <c r="I28" s="80">
        <v>0</v>
      </c>
      <c r="J28" s="81">
        <v>0</v>
      </c>
      <c r="K28" s="82">
        <v>0</v>
      </c>
      <c r="L28" s="81">
        <v>0</v>
      </c>
      <c r="M28" s="129">
        <f aca="true" t="shared" si="20" ref="M28:AO28">0</f>
        <v>0</v>
      </c>
      <c r="N28" s="130">
        <f t="shared" si="20"/>
        <v>0</v>
      </c>
      <c r="O28" s="130">
        <f t="shared" si="20"/>
        <v>0</v>
      </c>
      <c r="P28" s="130">
        <f t="shared" si="20"/>
        <v>0</v>
      </c>
      <c r="Q28" s="130">
        <f t="shared" si="20"/>
        <v>0</v>
      </c>
      <c r="R28" s="130">
        <f t="shared" si="20"/>
        <v>0</v>
      </c>
      <c r="S28" s="130">
        <f t="shared" si="20"/>
        <v>0</v>
      </c>
      <c r="T28" s="130">
        <f t="shared" si="20"/>
        <v>0</v>
      </c>
      <c r="U28" s="130">
        <f t="shared" si="20"/>
        <v>0</v>
      </c>
      <c r="V28" s="130">
        <f t="shared" si="20"/>
        <v>0</v>
      </c>
      <c r="W28" s="130">
        <f t="shared" si="20"/>
        <v>0</v>
      </c>
      <c r="X28" s="130">
        <f t="shared" si="20"/>
        <v>0</v>
      </c>
      <c r="Y28" s="130">
        <f t="shared" si="20"/>
        <v>0</v>
      </c>
      <c r="Z28" s="130">
        <f t="shared" si="20"/>
        <v>0</v>
      </c>
      <c r="AA28" s="130">
        <f t="shared" si="20"/>
        <v>0</v>
      </c>
      <c r="AB28" s="130">
        <f t="shared" si="20"/>
        <v>0</v>
      </c>
      <c r="AC28" s="130">
        <f t="shared" si="20"/>
        <v>0</v>
      </c>
      <c r="AD28" s="130">
        <f t="shared" si="20"/>
        <v>0</v>
      </c>
      <c r="AE28" s="130">
        <f t="shared" si="20"/>
        <v>0</v>
      </c>
      <c r="AF28" s="130">
        <f t="shared" si="20"/>
        <v>0</v>
      </c>
      <c r="AG28" s="130">
        <f t="shared" si="20"/>
        <v>0</v>
      </c>
      <c r="AH28" s="130">
        <f t="shared" si="20"/>
        <v>0</v>
      </c>
      <c r="AI28" s="130">
        <f t="shared" si="20"/>
        <v>0</v>
      </c>
      <c r="AJ28" s="130">
        <f t="shared" si="20"/>
        <v>0</v>
      </c>
      <c r="AK28" s="130">
        <f t="shared" si="20"/>
        <v>0</v>
      </c>
      <c r="AL28" s="130">
        <f t="shared" si="20"/>
        <v>0</v>
      </c>
      <c r="AM28" s="130">
        <f t="shared" si="20"/>
        <v>0</v>
      </c>
      <c r="AN28" s="130">
        <f t="shared" si="20"/>
        <v>0</v>
      </c>
      <c r="AO28" s="130">
        <f t="shared" si="20"/>
        <v>0</v>
      </c>
    </row>
    <row r="29" spans="1:41" ht="24" customHeight="1">
      <c r="A29" s="50" t="s">
        <v>213</v>
      </c>
      <c r="B29" s="50"/>
      <c r="C29" s="50"/>
      <c r="D29" s="50" t="s">
        <v>214</v>
      </c>
      <c r="E29" s="80">
        <v>502.4</v>
      </c>
      <c r="F29" s="80">
        <v>502.4</v>
      </c>
      <c r="G29" s="81">
        <v>502.4</v>
      </c>
      <c r="H29" s="82">
        <v>502.4</v>
      </c>
      <c r="I29" s="80">
        <v>0</v>
      </c>
      <c r="J29" s="81">
        <v>0</v>
      </c>
      <c r="K29" s="82">
        <v>0</v>
      </c>
      <c r="L29" s="81">
        <v>0</v>
      </c>
      <c r="M29" s="129">
        <f aca="true" t="shared" si="21" ref="M29:AO29">0</f>
        <v>0</v>
      </c>
      <c r="N29" s="130">
        <f t="shared" si="21"/>
        <v>0</v>
      </c>
      <c r="O29" s="130">
        <f t="shared" si="21"/>
        <v>0</v>
      </c>
      <c r="P29" s="130">
        <f t="shared" si="21"/>
        <v>0</v>
      </c>
      <c r="Q29" s="130">
        <f t="shared" si="21"/>
        <v>0</v>
      </c>
      <c r="R29" s="130">
        <f t="shared" si="21"/>
        <v>0</v>
      </c>
      <c r="S29" s="130">
        <f t="shared" si="21"/>
        <v>0</v>
      </c>
      <c r="T29" s="130">
        <f t="shared" si="21"/>
        <v>0</v>
      </c>
      <c r="U29" s="130">
        <f t="shared" si="21"/>
        <v>0</v>
      </c>
      <c r="V29" s="130">
        <f t="shared" si="21"/>
        <v>0</v>
      </c>
      <c r="W29" s="130">
        <f t="shared" si="21"/>
        <v>0</v>
      </c>
      <c r="X29" s="130">
        <f t="shared" si="21"/>
        <v>0</v>
      </c>
      <c r="Y29" s="130">
        <f t="shared" si="21"/>
        <v>0</v>
      </c>
      <c r="Z29" s="130">
        <f t="shared" si="21"/>
        <v>0</v>
      </c>
      <c r="AA29" s="130">
        <f t="shared" si="21"/>
        <v>0</v>
      </c>
      <c r="AB29" s="130">
        <f t="shared" si="21"/>
        <v>0</v>
      </c>
      <c r="AC29" s="130">
        <f t="shared" si="21"/>
        <v>0</v>
      </c>
      <c r="AD29" s="130">
        <f t="shared" si="21"/>
        <v>0</v>
      </c>
      <c r="AE29" s="130">
        <f t="shared" si="21"/>
        <v>0</v>
      </c>
      <c r="AF29" s="130">
        <f t="shared" si="21"/>
        <v>0</v>
      </c>
      <c r="AG29" s="130">
        <f t="shared" si="21"/>
        <v>0</v>
      </c>
      <c r="AH29" s="130">
        <f t="shared" si="21"/>
        <v>0</v>
      </c>
      <c r="AI29" s="130">
        <f t="shared" si="21"/>
        <v>0</v>
      </c>
      <c r="AJ29" s="130">
        <f t="shared" si="21"/>
        <v>0</v>
      </c>
      <c r="AK29" s="130">
        <f t="shared" si="21"/>
        <v>0</v>
      </c>
      <c r="AL29" s="130">
        <f t="shared" si="21"/>
        <v>0</v>
      </c>
      <c r="AM29" s="130">
        <f t="shared" si="21"/>
        <v>0</v>
      </c>
      <c r="AN29" s="130">
        <f t="shared" si="21"/>
        <v>0</v>
      </c>
      <c r="AO29" s="130">
        <f t="shared" si="21"/>
        <v>0</v>
      </c>
    </row>
    <row r="30" spans="1:41" ht="24" customHeight="1">
      <c r="A30" s="50" t="s">
        <v>215</v>
      </c>
      <c r="B30" s="50" t="s">
        <v>216</v>
      </c>
      <c r="C30" s="50" t="s">
        <v>124</v>
      </c>
      <c r="D30" s="50" t="s">
        <v>217</v>
      </c>
      <c r="E30" s="80">
        <v>2.4</v>
      </c>
      <c r="F30" s="80">
        <v>2.4</v>
      </c>
      <c r="G30" s="81">
        <v>2.4</v>
      </c>
      <c r="H30" s="82">
        <v>2.4</v>
      </c>
      <c r="I30" s="80">
        <v>0</v>
      </c>
      <c r="J30" s="81">
        <v>0</v>
      </c>
      <c r="K30" s="82">
        <v>0</v>
      </c>
      <c r="L30" s="81">
        <v>0</v>
      </c>
      <c r="M30" s="129">
        <f aca="true" t="shared" si="22" ref="M30:AO30">0</f>
        <v>0</v>
      </c>
      <c r="N30" s="130">
        <f t="shared" si="22"/>
        <v>0</v>
      </c>
      <c r="O30" s="130">
        <f t="shared" si="22"/>
        <v>0</v>
      </c>
      <c r="P30" s="130">
        <f t="shared" si="22"/>
        <v>0</v>
      </c>
      <c r="Q30" s="130">
        <f t="shared" si="22"/>
        <v>0</v>
      </c>
      <c r="R30" s="130">
        <f t="shared" si="22"/>
        <v>0</v>
      </c>
      <c r="S30" s="130">
        <f t="shared" si="22"/>
        <v>0</v>
      </c>
      <c r="T30" s="130">
        <f t="shared" si="22"/>
        <v>0</v>
      </c>
      <c r="U30" s="130">
        <f t="shared" si="22"/>
        <v>0</v>
      </c>
      <c r="V30" s="130">
        <f t="shared" si="22"/>
        <v>0</v>
      </c>
      <c r="W30" s="130">
        <f t="shared" si="22"/>
        <v>0</v>
      </c>
      <c r="X30" s="130">
        <f t="shared" si="22"/>
        <v>0</v>
      </c>
      <c r="Y30" s="130">
        <f t="shared" si="22"/>
        <v>0</v>
      </c>
      <c r="Z30" s="130">
        <f t="shared" si="22"/>
        <v>0</v>
      </c>
      <c r="AA30" s="130">
        <f t="shared" si="22"/>
        <v>0</v>
      </c>
      <c r="AB30" s="130">
        <f t="shared" si="22"/>
        <v>0</v>
      </c>
      <c r="AC30" s="130">
        <f t="shared" si="22"/>
        <v>0</v>
      </c>
      <c r="AD30" s="130">
        <f t="shared" si="22"/>
        <v>0</v>
      </c>
      <c r="AE30" s="130">
        <f t="shared" si="22"/>
        <v>0</v>
      </c>
      <c r="AF30" s="130">
        <f t="shared" si="22"/>
        <v>0</v>
      </c>
      <c r="AG30" s="130">
        <f t="shared" si="22"/>
        <v>0</v>
      </c>
      <c r="AH30" s="130">
        <f t="shared" si="22"/>
        <v>0</v>
      </c>
      <c r="AI30" s="130">
        <f t="shared" si="22"/>
        <v>0</v>
      </c>
      <c r="AJ30" s="130">
        <f t="shared" si="22"/>
        <v>0</v>
      </c>
      <c r="AK30" s="130">
        <f t="shared" si="22"/>
        <v>0</v>
      </c>
      <c r="AL30" s="130">
        <f t="shared" si="22"/>
        <v>0</v>
      </c>
      <c r="AM30" s="130">
        <f t="shared" si="22"/>
        <v>0</v>
      </c>
      <c r="AN30" s="130">
        <f t="shared" si="22"/>
        <v>0</v>
      </c>
      <c r="AO30" s="130">
        <f t="shared" si="22"/>
        <v>0</v>
      </c>
    </row>
    <row r="31" spans="1:41" ht="24" customHeight="1">
      <c r="A31" s="50" t="s">
        <v>215</v>
      </c>
      <c r="B31" s="50" t="s">
        <v>229</v>
      </c>
      <c r="C31" s="50" t="s">
        <v>124</v>
      </c>
      <c r="D31" s="50" t="s">
        <v>230</v>
      </c>
      <c r="E31" s="80">
        <v>500</v>
      </c>
      <c r="F31" s="80">
        <v>500</v>
      </c>
      <c r="G31" s="81">
        <v>500</v>
      </c>
      <c r="H31" s="82">
        <v>500</v>
      </c>
      <c r="I31" s="80">
        <v>0</v>
      </c>
      <c r="J31" s="81">
        <v>0</v>
      </c>
      <c r="K31" s="82">
        <v>0</v>
      </c>
      <c r="L31" s="81">
        <v>0</v>
      </c>
      <c r="M31" s="129">
        <f aca="true" t="shared" si="23" ref="M31:AO31">0</f>
        <v>0</v>
      </c>
      <c r="N31" s="130">
        <f t="shared" si="23"/>
        <v>0</v>
      </c>
      <c r="O31" s="130">
        <f t="shared" si="23"/>
        <v>0</v>
      </c>
      <c r="P31" s="130">
        <f t="shared" si="23"/>
        <v>0</v>
      </c>
      <c r="Q31" s="130">
        <f t="shared" si="23"/>
        <v>0</v>
      </c>
      <c r="R31" s="130">
        <f t="shared" si="23"/>
        <v>0</v>
      </c>
      <c r="S31" s="130">
        <f t="shared" si="23"/>
        <v>0</v>
      </c>
      <c r="T31" s="130">
        <f t="shared" si="23"/>
        <v>0</v>
      </c>
      <c r="U31" s="130">
        <f t="shared" si="23"/>
        <v>0</v>
      </c>
      <c r="V31" s="130">
        <f t="shared" si="23"/>
        <v>0</v>
      </c>
      <c r="W31" s="130">
        <f t="shared" si="23"/>
        <v>0</v>
      </c>
      <c r="X31" s="130">
        <f t="shared" si="23"/>
        <v>0</v>
      </c>
      <c r="Y31" s="130">
        <f t="shared" si="23"/>
        <v>0</v>
      </c>
      <c r="Z31" s="130">
        <f t="shared" si="23"/>
        <v>0</v>
      </c>
      <c r="AA31" s="130">
        <f t="shared" si="23"/>
        <v>0</v>
      </c>
      <c r="AB31" s="130">
        <f t="shared" si="23"/>
        <v>0</v>
      </c>
      <c r="AC31" s="130">
        <f t="shared" si="23"/>
        <v>0</v>
      </c>
      <c r="AD31" s="130">
        <f t="shared" si="23"/>
        <v>0</v>
      </c>
      <c r="AE31" s="130">
        <f t="shared" si="23"/>
        <v>0</v>
      </c>
      <c r="AF31" s="130">
        <f t="shared" si="23"/>
        <v>0</v>
      </c>
      <c r="AG31" s="130">
        <f t="shared" si="23"/>
        <v>0</v>
      </c>
      <c r="AH31" s="130">
        <f t="shared" si="23"/>
        <v>0</v>
      </c>
      <c r="AI31" s="130">
        <f t="shared" si="23"/>
        <v>0</v>
      </c>
      <c r="AJ31" s="130">
        <f t="shared" si="23"/>
        <v>0</v>
      </c>
      <c r="AK31" s="130">
        <f t="shared" si="23"/>
        <v>0</v>
      </c>
      <c r="AL31" s="130">
        <f t="shared" si="23"/>
        <v>0</v>
      </c>
      <c r="AM31" s="130">
        <f t="shared" si="23"/>
        <v>0</v>
      </c>
      <c r="AN31" s="130">
        <f t="shared" si="23"/>
        <v>0</v>
      </c>
      <c r="AO31" s="130">
        <f t="shared" si="23"/>
        <v>0</v>
      </c>
    </row>
  </sheetData>
  <sheetProtection/>
  <mergeCells count="6">
    <mergeCell ref="C6:C7"/>
    <mergeCell ref="D6:D7"/>
    <mergeCell ref="E5:E7"/>
    <mergeCell ref="F6:F7"/>
    <mergeCell ref="P6:P7"/>
    <mergeCell ref="Z6:Z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92"/>
      <c r="B1" s="92"/>
      <c r="C1" s="92"/>
      <c r="D1" s="23"/>
      <c r="E1" s="23"/>
      <c r="F1" s="23"/>
      <c r="G1" s="23"/>
      <c r="H1" s="23"/>
    </row>
    <row r="2" spans="1:112" ht="19.5" customHeight="1">
      <c r="A2" s="65"/>
      <c r="B2" s="65"/>
      <c r="C2" s="65"/>
      <c r="D2" s="66"/>
      <c r="E2" s="65"/>
      <c r="F2" s="65"/>
      <c r="H2" s="84"/>
      <c r="DH2" s="67" t="s">
        <v>231</v>
      </c>
    </row>
    <row r="3" spans="1:112" ht="25.5" customHeight="1">
      <c r="A3" s="93" t="s">
        <v>232</v>
      </c>
      <c r="B3" s="94"/>
      <c r="C3" s="94"/>
      <c r="D3" s="94"/>
      <c r="E3" s="94"/>
      <c r="F3" s="94"/>
      <c r="G3" s="104"/>
      <c r="H3" s="105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94"/>
    </row>
    <row r="4" spans="1:112" ht="19.5" customHeight="1">
      <c r="A4" s="29" t="s">
        <v>5</v>
      </c>
      <c r="B4" s="30"/>
      <c r="C4" s="30"/>
      <c r="D4" s="30"/>
      <c r="E4" s="69"/>
      <c r="F4" s="69"/>
      <c r="H4" s="84"/>
      <c r="DH4" s="32" t="s">
        <v>6</v>
      </c>
    </row>
    <row r="5" spans="1:112" ht="19.5" customHeight="1">
      <c r="A5" s="106" t="s">
        <v>58</v>
      </c>
      <c r="B5" s="106"/>
      <c r="C5" s="106"/>
      <c r="D5" s="106"/>
      <c r="E5" s="106"/>
      <c r="F5" s="107" t="s">
        <v>59</v>
      </c>
      <c r="G5" s="108" t="s">
        <v>233</v>
      </c>
      <c r="H5" s="108"/>
      <c r="I5" s="108"/>
      <c r="J5" s="108"/>
      <c r="K5" s="114"/>
      <c r="L5" s="114"/>
      <c r="M5" s="114"/>
      <c r="N5" s="114"/>
      <c r="O5" s="115"/>
      <c r="P5" s="115"/>
      <c r="Q5" s="115"/>
      <c r="R5" s="115"/>
      <c r="S5" s="115"/>
      <c r="T5" s="115"/>
      <c r="U5" s="116" t="s">
        <v>234</v>
      </c>
      <c r="V5" s="117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 t="s">
        <v>235</v>
      </c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7" t="s">
        <v>236</v>
      </c>
      <c r="BJ5" s="117"/>
      <c r="BK5" s="117"/>
      <c r="BL5" s="114"/>
      <c r="BM5" s="114"/>
      <c r="BN5" s="114" t="s">
        <v>237</v>
      </c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 t="s">
        <v>238</v>
      </c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 t="s">
        <v>239</v>
      </c>
      <c r="CS5" s="114"/>
      <c r="CT5" s="114"/>
      <c r="CU5" s="114" t="s">
        <v>240</v>
      </c>
      <c r="CV5" s="114"/>
      <c r="CW5" s="114"/>
      <c r="CX5" s="114"/>
      <c r="CY5" s="114"/>
      <c r="CZ5" s="114"/>
      <c r="DA5" s="114" t="s">
        <v>241</v>
      </c>
      <c r="DB5" s="114"/>
      <c r="DC5" s="114"/>
      <c r="DD5" s="114" t="s">
        <v>242</v>
      </c>
      <c r="DE5" s="114"/>
      <c r="DF5" s="114"/>
      <c r="DG5" s="114"/>
      <c r="DH5" s="114"/>
    </row>
    <row r="6" spans="1:112" ht="19.5" customHeight="1">
      <c r="A6" s="106" t="s">
        <v>69</v>
      </c>
      <c r="B6" s="106"/>
      <c r="C6" s="106"/>
      <c r="D6" s="109" t="s">
        <v>70</v>
      </c>
      <c r="E6" s="42" t="s">
        <v>71</v>
      </c>
      <c r="F6" s="107"/>
      <c r="G6" s="107" t="s">
        <v>74</v>
      </c>
      <c r="H6" s="109" t="s">
        <v>243</v>
      </c>
      <c r="I6" s="109" t="s">
        <v>244</v>
      </c>
      <c r="J6" s="109" t="s">
        <v>245</v>
      </c>
      <c r="K6" s="42" t="s">
        <v>246</v>
      </c>
      <c r="L6" s="42" t="s">
        <v>247</v>
      </c>
      <c r="M6" s="42" t="s">
        <v>248</v>
      </c>
      <c r="N6" s="42" t="s">
        <v>249</v>
      </c>
      <c r="O6" s="41" t="s">
        <v>250</v>
      </c>
      <c r="P6" s="41" t="s">
        <v>251</v>
      </c>
      <c r="Q6" s="41" t="s">
        <v>252</v>
      </c>
      <c r="R6" s="41" t="s">
        <v>253</v>
      </c>
      <c r="S6" s="41" t="s">
        <v>254</v>
      </c>
      <c r="T6" s="41" t="s">
        <v>255</v>
      </c>
      <c r="U6" s="42" t="s">
        <v>74</v>
      </c>
      <c r="V6" s="42" t="s">
        <v>256</v>
      </c>
      <c r="W6" s="42" t="s">
        <v>257</v>
      </c>
      <c r="X6" s="42" t="s">
        <v>258</v>
      </c>
      <c r="Y6" s="42" t="s">
        <v>259</v>
      </c>
      <c r="Z6" s="42" t="s">
        <v>260</v>
      </c>
      <c r="AA6" s="42" t="s">
        <v>261</v>
      </c>
      <c r="AB6" s="42" t="s">
        <v>262</v>
      </c>
      <c r="AC6" s="42" t="s">
        <v>263</v>
      </c>
      <c r="AD6" s="42" t="s">
        <v>264</v>
      </c>
      <c r="AE6" s="42" t="s">
        <v>265</v>
      </c>
      <c r="AF6" s="42" t="s">
        <v>266</v>
      </c>
      <c r="AG6" s="42" t="s">
        <v>267</v>
      </c>
      <c r="AH6" s="42" t="s">
        <v>268</v>
      </c>
      <c r="AI6" s="42" t="s">
        <v>269</v>
      </c>
      <c r="AJ6" s="42" t="s">
        <v>270</v>
      </c>
      <c r="AK6" s="42" t="s">
        <v>271</v>
      </c>
      <c r="AL6" s="42" t="s">
        <v>272</v>
      </c>
      <c r="AM6" s="42" t="s">
        <v>273</v>
      </c>
      <c r="AN6" s="42" t="s">
        <v>274</v>
      </c>
      <c r="AO6" s="42" t="s">
        <v>275</v>
      </c>
      <c r="AP6" s="42" t="s">
        <v>276</v>
      </c>
      <c r="AQ6" s="42" t="s">
        <v>277</v>
      </c>
      <c r="AR6" s="42" t="s">
        <v>278</v>
      </c>
      <c r="AS6" s="42" t="s">
        <v>279</v>
      </c>
      <c r="AT6" s="42" t="s">
        <v>280</v>
      </c>
      <c r="AU6" s="42" t="s">
        <v>281</v>
      </c>
      <c r="AV6" s="41" t="s">
        <v>282</v>
      </c>
      <c r="AW6" s="42" t="s">
        <v>74</v>
      </c>
      <c r="AX6" s="42" t="s">
        <v>283</v>
      </c>
      <c r="AY6" s="42" t="s">
        <v>284</v>
      </c>
      <c r="AZ6" s="42" t="s">
        <v>285</v>
      </c>
      <c r="BA6" s="42" t="s">
        <v>286</v>
      </c>
      <c r="BB6" s="42" t="s">
        <v>287</v>
      </c>
      <c r="BC6" s="42" t="s">
        <v>288</v>
      </c>
      <c r="BD6" s="42" t="s">
        <v>289</v>
      </c>
      <c r="BE6" s="42" t="s">
        <v>290</v>
      </c>
      <c r="BF6" s="42" t="s">
        <v>291</v>
      </c>
      <c r="BG6" s="42" t="s">
        <v>292</v>
      </c>
      <c r="BH6" s="42" t="s">
        <v>293</v>
      </c>
      <c r="BI6" s="42" t="s">
        <v>74</v>
      </c>
      <c r="BJ6" s="42" t="s">
        <v>294</v>
      </c>
      <c r="BK6" s="42" t="s">
        <v>295</v>
      </c>
      <c r="BL6" s="42" t="s">
        <v>296</v>
      </c>
      <c r="BM6" s="42" t="s">
        <v>297</v>
      </c>
      <c r="BN6" s="42" t="s">
        <v>74</v>
      </c>
      <c r="BO6" s="42" t="s">
        <v>298</v>
      </c>
      <c r="BP6" s="42" t="s">
        <v>299</v>
      </c>
      <c r="BQ6" s="42" t="s">
        <v>300</v>
      </c>
      <c r="BR6" s="42" t="s">
        <v>301</v>
      </c>
      <c r="BS6" s="42" t="s">
        <v>302</v>
      </c>
      <c r="BT6" s="42" t="s">
        <v>303</v>
      </c>
      <c r="BU6" s="42" t="s">
        <v>304</v>
      </c>
      <c r="BV6" s="42" t="s">
        <v>305</v>
      </c>
      <c r="BW6" s="42" t="s">
        <v>306</v>
      </c>
      <c r="BX6" s="42" t="s">
        <v>307</v>
      </c>
      <c r="BY6" s="42" t="s">
        <v>308</v>
      </c>
      <c r="BZ6" s="42" t="s">
        <v>309</v>
      </c>
      <c r="CA6" s="42" t="s">
        <v>74</v>
      </c>
      <c r="CB6" s="42" t="s">
        <v>298</v>
      </c>
      <c r="CC6" s="42" t="s">
        <v>299</v>
      </c>
      <c r="CD6" s="42" t="s">
        <v>300</v>
      </c>
      <c r="CE6" s="42" t="s">
        <v>301</v>
      </c>
      <c r="CF6" s="42" t="s">
        <v>302</v>
      </c>
      <c r="CG6" s="42" t="s">
        <v>303</v>
      </c>
      <c r="CH6" s="42" t="s">
        <v>304</v>
      </c>
      <c r="CI6" s="42" t="s">
        <v>310</v>
      </c>
      <c r="CJ6" s="42" t="s">
        <v>311</v>
      </c>
      <c r="CK6" s="42" t="s">
        <v>312</v>
      </c>
      <c r="CL6" s="42" t="s">
        <v>313</v>
      </c>
      <c r="CM6" s="42" t="s">
        <v>305</v>
      </c>
      <c r="CN6" s="42" t="s">
        <v>306</v>
      </c>
      <c r="CO6" s="42" t="s">
        <v>307</v>
      </c>
      <c r="CP6" s="42" t="s">
        <v>308</v>
      </c>
      <c r="CQ6" s="42" t="s">
        <v>314</v>
      </c>
      <c r="CR6" s="42" t="s">
        <v>74</v>
      </c>
      <c r="CS6" s="42" t="s">
        <v>315</v>
      </c>
      <c r="CT6" s="42" t="s">
        <v>316</v>
      </c>
      <c r="CU6" s="42" t="s">
        <v>74</v>
      </c>
      <c r="CV6" s="42" t="s">
        <v>315</v>
      </c>
      <c r="CW6" s="42" t="s">
        <v>317</v>
      </c>
      <c r="CX6" s="42" t="s">
        <v>318</v>
      </c>
      <c r="CY6" s="42" t="s">
        <v>319</v>
      </c>
      <c r="CZ6" s="42" t="s">
        <v>316</v>
      </c>
      <c r="DA6" s="42" t="s">
        <v>74</v>
      </c>
      <c r="DB6" s="42" t="s">
        <v>320</v>
      </c>
      <c r="DC6" s="42" t="s">
        <v>321</v>
      </c>
      <c r="DD6" s="42" t="s">
        <v>74</v>
      </c>
      <c r="DE6" s="42" t="s">
        <v>322</v>
      </c>
      <c r="DF6" s="42" t="s">
        <v>323</v>
      </c>
      <c r="DG6" s="42" t="s">
        <v>324</v>
      </c>
      <c r="DH6" s="42" t="s">
        <v>242</v>
      </c>
    </row>
    <row r="7" spans="1:112" ht="33.75" customHeight="1">
      <c r="A7" s="110" t="s">
        <v>79</v>
      </c>
      <c r="B7" s="110" t="s">
        <v>80</v>
      </c>
      <c r="C7" s="111" t="s">
        <v>81</v>
      </c>
      <c r="D7" s="112"/>
      <c r="E7" s="48"/>
      <c r="F7" s="107"/>
      <c r="G7" s="107"/>
      <c r="H7" s="109"/>
      <c r="I7" s="109"/>
      <c r="J7" s="109"/>
      <c r="K7" s="42"/>
      <c r="L7" s="42"/>
      <c r="M7" s="42"/>
      <c r="N7" s="42"/>
      <c r="O7" s="47"/>
      <c r="P7" s="47"/>
      <c r="Q7" s="47"/>
      <c r="R7" s="47"/>
      <c r="S7" s="47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8"/>
      <c r="AR7" s="48"/>
      <c r="AS7" s="48"/>
      <c r="AT7" s="48"/>
      <c r="AU7" s="48"/>
      <c r="AV7" s="47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</row>
    <row r="8" spans="1:112" ht="21.75" customHeight="1">
      <c r="A8" s="50"/>
      <c r="B8" s="50"/>
      <c r="C8" s="86"/>
      <c r="D8" s="87"/>
      <c r="E8" s="50" t="s">
        <v>59</v>
      </c>
      <c r="F8" s="81">
        <v>16773.59</v>
      </c>
      <c r="G8" s="81">
        <v>10533.89</v>
      </c>
      <c r="H8" s="113">
        <v>3469.32</v>
      </c>
      <c r="I8" s="81">
        <v>1087.92</v>
      </c>
      <c r="J8" s="81">
        <v>289.11</v>
      </c>
      <c r="K8" s="81">
        <v>0</v>
      </c>
      <c r="L8" s="81">
        <v>1413.26</v>
      </c>
      <c r="M8" s="81">
        <v>1251.92</v>
      </c>
      <c r="N8" s="81">
        <v>0</v>
      </c>
      <c r="O8" s="81">
        <v>399.85</v>
      </c>
      <c r="P8" s="81">
        <v>0</v>
      </c>
      <c r="Q8" s="81">
        <v>71.36</v>
      </c>
      <c r="R8" s="81">
        <v>751.15</v>
      </c>
      <c r="S8" s="81">
        <v>0</v>
      </c>
      <c r="T8" s="81">
        <v>1800</v>
      </c>
      <c r="U8" s="81">
        <v>4776.7</v>
      </c>
      <c r="V8" s="81">
        <v>105.28</v>
      </c>
      <c r="W8" s="81">
        <v>0</v>
      </c>
      <c r="X8" s="81">
        <v>0</v>
      </c>
      <c r="Y8" s="81">
        <v>0</v>
      </c>
      <c r="Z8" s="81">
        <v>10</v>
      </c>
      <c r="AA8" s="81">
        <v>18.01</v>
      </c>
      <c r="AB8" s="81">
        <v>0</v>
      </c>
      <c r="AC8" s="81">
        <v>0</v>
      </c>
      <c r="AD8" s="81">
        <v>0</v>
      </c>
      <c r="AE8" s="81">
        <v>6</v>
      </c>
      <c r="AF8" s="81">
        <v>0</v>
      </c>
      <c r="AG8" s="81">
        <v>0</v>
      </c>
      <c r="AH8" s="81">
        <v>0</v>
      </c>
      <c r="AI8" s="81">
        <v>35</v>
      </c>
      <c r="AJ8" s="81">
        <v>480.75</v>
      </c>
      <c r="AK8" s="81">
        <v>95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75.11</v>
      </c>
      <c r="AR8" s="81">
        <v>135.55</v>
      </c>
      <c r="AS8" s="81">
        <v>0</v>
      </c>
      <c r="AT8" s="81">
        <v>216</v>
      </c>
      <c r="AU8" s="81">
        <v>0</v>
      </c>
      <c r="AV8" s="81">
        <v>3600</v>
      </c>
      <c r="AW8" s="81">
        <v>563</v>
      </c>
      <c r="AX8" s="81">
        <v>0</v>
      </c>
      <c r="AY8" s="81">
        <v>0</v>
      </c>
      <c r="AZ8" s="81">
        <v>0</v>
      </c>
      <c r="BA8" s="81">
        <v>0</v>
      </c>
      <c r="BB8" s="81">
        <v>60</v>
      </c>
      <c r="BC8" s="81">
        <v>0</v>
      </c>
      <c r="BD8" s="81">
        <v>0</v>
      </c>
      <c r="BE8" s="81">
        <v>0</v>
      </c>
      <c r="BF8" s="81">
        <v>3</v>
      </c>
      <c r="BG8" s="81">
        <v>0</v>
      </c>
      <c r="BH8" s="81">
        <v>500</v>
      </c>
      <c r="BI8" s="81">
        <v>0</v>
      </c>
      <c r="BJ8" s="81">
        <v>0</v>
      </c>
      <c r="BK8" s="81">
        <v>0</v>
      </c>
      <c r="BL8" s="81">
        <v>0</v>
      </c>
      <c r="BM8" s="81">
        <v>0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1">
        <v>0</v>
      </c>
      <c r="BT8" s="81">
        <v>0</v>
      </c>
      <c r="BU8" s="81">
        <v>0</v>
      </c>
      <c r="BV8" s="81">
        <v>0</v>
      </c>
      <c r="BW8" s="81">
        <v>0</v>
      </c>
      <c r="BX8" s="81">
        <v>0</v>
      </c>
      <c r="BY8" s="81">
        <v>0</v>
      </c>
      <c r="BZ8" s="81">
        <v>0</v>
      </c>
      <c r="CA8" s="81">
        <v>0</v>
      </c>
      <c r="CB8" s="81">
        <v>0</v>
      </c>
      <c r="CC8" s="81">
        <v>0</v>
      </c>
      <c r="CD8" s="81">
        <v>0</v>
      </c>
      <c r="CE8" s="81">
        <v>0</v>
      </c>
      <c r="CF8" s="81">
        <v>0</v>
      </c>
      <c r="CG8" s="81">
        <v>0</v>
      </c>
      <c r="CH8" s="81">
        <v>0</v>
      </c>
      <c r="CI8" s="81">
        <v>0</v>
      </c>
      <c r="CJ8" s="81">
        <v>0</v>
      </c>
      <c r="CK8" s="81">
        <v>0</v>
      </c>
      <c r="CL8" s="81">
        <v>0</v>
      </c>
      <c r="CM8" s="81">
        <v>0</v>
      </c>
      <c r="CN8" s="81">
        <v>0</v>
      </c>
      <c r="CO8" s="81">
        <v>0</v>
      </c>
      <c r="CP8" s="81">
        <v>0</v>
      </c>
      <c r="CQ8" s="81">
        <v>0</v>
      </c>
      <c r="CR8" s="81">
        <v>0</v>
      </c>
      <c r="CS8" s="81">
        <v>0</v>
      </c>
      <c r="CT8" s="81">
        <v>0</v>
      </c>
      <c r="CU8" s="81">
        <v>0</v>
      </c>
      <c r="CV8" s="81">
        <v>0</v>
      </c>
      <c r="CW8" s="81">
        <v>0</v>
      </c>
      <c r="CX8" s="81">
        <v>0</v>
      </c>
      <c r="CY8" s="81">
        <v>0</v>
      </c>
      <c r="CZ8" s="81">
        <v>0</v>
      </c>
      <c r="DA8" s="81">
        <v>0</v>
      </c>
      <c r="DB8" s="81">
        <v>0</v>
      </c>
      <c r="DC8" s="81">
        <v>0</v>
      </c>
      <c r="DD8" s="81">
        <v>900</v>
      </c>
      <c r="DE8" s="81">
        <v>0</v>
      </c>
      <c r="DF8" s="81">
        <v>0</v>
      </c>
      <c r="DG8" s="81">
        <v>0</v>
      </c>
      <c r="DH8" s="81">
        <v>900</v>
      </c>
    </row>
    <row r="9" spans="1:112" ht="21.75" customHeight="1">
      <c r="A9" s="50"/>
      <c r="B9" s="50"/>
      <c r="C9" s="86"/>
      <c r="D9" s="87" t="s">
        <v>82</v>
      </c>
      <c r="E9" s="50" t="s">
        <v>0</v>
      </c>
      <c r="F9" s="81">
        <v>8153.86</v>
      </c>
      <c r="G9" s="81">
        <v>3071.16</v>
      </c>
      <c r="H9" s="113">
        <v>916.92</v>
      </c>
      <c r="I9" s="81">
        <v>776.04</v>
      </c>
      <c r="J9" s="81">
        <v>76.41</v>
      </c>
      <c r="K9" s="81">
        <v>0</v>
      </c>
      <c r="L9" s="81">
        <v>0</v>
      </c>
      <c r="M9" s="81">
        <v>353.87</v>
      </c>
      <c r="N9" s="81">
        <v>0</v>
      </c>
      <c r="O9" s="81">
        <v>125.32</v>
      </c>
      <c r="P9" s="81">
        <v>0</v>
      </c>
      <c r="Q9" s="81">
        <v>10.28</v>
      </c>
      <c r="R9" s="81">
        <v>212.32</v>
      </c>
      <c r="S9" s="81">
        <v>0</v>
      </c>
      <c r="T9" s="81">
        <v>600</v>
      </c>
      <c r="U9" s="81">
        <v>4122.1</v>
      </c>
      <c r="V9" s="81">
        <v>93.31</v>
      </c>
      <c r="W9" s="81">
        <v>0</v>
      </c>
      <c r="X9" s="81">
        <v>0</v>
      </c>
      <c r="Y9" s="81">
        <v>0</v>
      </c>
      <c r="Z9" s="81">
        <v>10</v>
      </c>
      <c r="AA9" s="81">
        <v>18.01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30</v>
      </c>
      <c r="AJ9" s="81">
        <v>5.1</v>
      </c>
      <c r="AK9" s="81">
        <v>95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21.23</v>
      </c>
      <c r="AR9" s="81">
        <v>33.45</v>
      </c>
      <c r="AS9" s="81">
        <v>0</v>
      </c>
      <c r="AT9" s="81">
        <v>216</v>
      </c>
      <c r="AU9" s="81">
        <v>0</v>
      </c>
      <c r="AV9" s="81">
        <v>3600</v>
      </c>
      <c r="AW9" s="81">
        <v>60.6</v>
      </c>
      <c r="AX9" s="81">
        <v>0</v>
      </c>
      <c r="AY9" s="81">
        <v>0</v>
      </c>
      <c r="AZ9" s="81">
        <v>0</v>
      </c>
      <c r="BA9" s="81">
        <v>0</v>
      </c>
      <c r="BB9" s="81">
        <v>60</v>
      </c>
      <c r="BC9" s="81">
        <v>0</v>
      </c>
      <c r="BD9" s="81">
        <v>0</v>
      </c>
      <c r="BE9" s="81">
        <v>0</v>
      </c>
      <c r="BF9" s="81">
        <v>0.6</v>
      </c>
      <c r="BG9" s="81">
        <v>0</v>
      </c>
      <c r="BH9" s="81">
        <v>0</v>
      </c>
      <c r="BI9" s="81">
        <v>0</v>
      </c>
      <c r="BJ9" s="81">
        <v>0</v>
      </c>
      <c r="BK9" s="81">
        <v>0</v>
      </c>
      <c r="BL9" s="81">
        <v>0</v>
      </c>
      <c r="BM9" s="81">
        <v>0</v>
      </c>
      <c r="BN9" s="81">
        <v>0</v>
      </c>
      <c r="BO9" s="81">
        <v>0</v>
      </c>
      <c r="BP9" s="81">
        <v>0</v>
      </c>
      <c r="BQ9" s="81">
        <v>0</v>
      </c>
      <c r="BR9" s="81">
        <v>0</v>
      </c>
      <c r="BS9" s="81">
        <v>0</v>
      </c>
      <c r="BT9" s="81">
        <v>0</v>
      </c>
      <c r="BU9" s="81">
        <v>0</v>
      </c>
      <c r="BV9" s="81">
        <v>0</v>
      </c>
      <c r="BW9" s="81">
        <v>0</v>
      </c>
      <c r="BX9" s="81">
        <v>0</v>
      </c>
      <c r="BY9" s="81">
        <v>0</v>
      </c>
      <c r="BZ9" s="81">
        <v>0</v>
      </c>
      <c r="CA9" s="81">
        <v>0</v>
      </c>
      <c r="CB9" s="81">
        <v>0</v>
      </c>
      <c r="CC9" s="81">
        <v>0</v>
      </c>
      <c r="CD9" s="81">
        <v>0</v>
      </c>
      <c r="CE9" s="81">
        <v>0</v>
      </c>
      <c r="CF9" s="81">
        <v>0</v>
      </c>
      <c r="CG9" s="81">
        <v>0</v>
      </c>
      <c r="CH9" s="81">
        <v>0</v>
      </c>
      <c r="CI9" s="81">
        <v>0</v>
      </c>
      <c r="CJ9" s="81">
        <v>0</v>
      </c>
      <c r="CK9" s="81">
        <v>0</v>
      </c>
      <c r="CL9" s="81">
        <v>0</v>
      </c>
      <c r="CM9" s="81">
        <v>0</v>
      </c>
      <c r="CN9" s="81">
        <v>0</v>
      </c>
      <c r="CO9" s="81">
        <v>0</v>
      </c>
      <c r="CP9" s="81">
        <v>0</v>
      </c>
      <c r="CQ9" s="81">
        <v>0</v>
      </c>
      <c r="CR9" s="81">
        <v>0</v>
      </c>
      <c r="CS9" s="81">
        <v>0</v>
      </c>
      <c r="CT9" s="81">
        <v>0</v>
      </c>
      <c r="CU9" s="81">
        <v>0</v>
      </c>
      <c r="CV9" s="81">
        <v>0</v>
      </c>
      <c r="CW9" s="81">
        <v>0</v>
      </c>
      <c r="CX9" s="81">
        <v>0</v>
      </c>
      <c r="CY9" s="81">
        <v>0</v>
      </c>
      <c r="CZ9" s="81">
        <v>0</v>
      </c>
      <c r="DA9" s="81">
        <v>0</v>
      </c>
      <c r="DB9" s="81">
        <v>0</v>
      </c>
      <c r="DC9" s="81">
        <v>0</v>
      </c>
      <c r="DD9" s="81">
        <v>900</v>
      </c>
      <c r="DE9" s="81">
        <v>0</v>
      </c>
      <c r="DF9" s="81">
        <v>0</v>
      </c>
      <c r="DG9" s="81">
        <v>0</v>
      </c>
      <c r="DH9" s="81">
        <v>900</v>
      </c>
    </row>
    <row r="10" spans="1:112" ht="21.75" customHeight="1">
      <c r="A10" s="50" t="s">
        <v>83</v>
      </c>
      <c r="B10" s="50"/>
      <c r="C10" s="86"/>
      <c r="D10" s="87"/>
      <c r="E10" s="50" t="s">
        <v>84</v>
      </c>
      <c r="F10" s="81">
        <v>7462.35</v>
      </c>
      <c r="G10" s="81">
        <v>2379.65</v>
      </c>
      <c r="H10" s="113">
        <v>916.92</v>
      </c>
      <c r="I10" s="81">
        <v>776.04</v>
      </c>
      <c r="J10" s="81">
        <v>76.41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10.28</v>
      </c>
      <c r="R10" s="81">
        <v>0</v>
      </c>
      <c r="S10" s="81">
        <v>0</v>
      </c>
      <c r="T10" s="81">
        <v>600</v>
      </c>
      <c r="U10" s="81">
        <v>4122.1</v>
      </c>
      <c r="V10" s="81">
        <v>93.31</v>
      </c>
      <c r="W10" s="81">
        <v>0</v>
      </c>
      <c r="X10" s="81">
        <v>0</v>
      </c>
      <c r="Y10" s="81">
        <v>0</v>
      </c>
      <c r="Z10" s="81">
        <v>10</v>
      </c>
      <c r="AA10" s="81">
        <v>18.01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30</v>
      </c>
      <c r="AJ10" s="81">
        <v>5.1</v>
      </c>
      <c r="AK10" s="81">
        <v>95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21.23</v>
      </c>
      <c r="AR10" s="81">
        <v>33.45</v>
      </c>
      <c r="AS10" s="81">
        <v>0</v>
      </c>
      <c r="AT10" s="81">
        <v>216</v>
      </c>
      <c r="AU10" s="81">
        <v>0</v>
      </c>
      <c r="AV10" s="81">
        <v>3600</v>
      </c>
      <c r="AW10" s="81">
        <v>60.6</v>
      </c>
      <c r="AX10" s="81">
        <v>0</v>
      </c>
      <c r="AY10" s="81">
        <v>0</v>
      </c>
      <c r="AZ10" s="81">
        <v>0</v>
      </c>
      <c r="BA10" s="81">
        <v>0</v>
      </c>
      <c r="BB10" s="81">
        <v>60</v>
      </c>
      <c r="BC10" s="81">
        <v>0</v>
      </c>
      <c r="BD10" s="81">
        <v>0</v>
      </c>
      <c r="BE10" s="81">
        <v>0</v>
      </c>
      <c r="BF10" s="81">
        <v>0.6</v>
      </c>
      <c r="BG10" s="81">
        <v>0</v>
      </c>
      <c r="BH10" s="81">
        <v>0</v>
      </c>
      <c r="BI10" s="81">
        <v>0</v>
      </c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0</v>
      </c>
      <c r="CG10" s="81">
        <v>0</v>
      </c>
      <c r="CH10" s="81">
        <v>0</v>
      </c>
      <c r="CI10" s="81">
        <v>0</v>
      </c>
      <c r="CJ10" s="81">
        <v>0</v>
      </c>
      <c r="CK10" s="81">
        <v>0</v>
      </c>
      <c r="CL10" s="81">
        <v>0</v>
      </c>
      <c r="CM10" s="81">
        <v>0</v>
      </c>
      <c r="CN10" s="81">
        <v>0</v>
      </c>
      <c r="CO10" s="81">
        <v>0</v>
      </c>
      <c r="CP10" s="81">
        <v>0</v>
      </c>
      <c r="CQ10" s="81">
        <v>0</v>
      </c>
      <c r="CR10" s="81">
        <v>0</v>
      </c>
      <c r="CS10" s="81">
        <v>0</v>
      </c>
      <c r="CT10" s="81">
        <v>0</v>
      </c>
      <c r="CU10" s="81">
        <v>0</v>
      </c>
      <c r="CV10" s="81">
        <v>0</v>
      </c>
      <c r="CW10" s="81">
        <v>0</v>
      </c>
      <c r="CX10" s="81">
        <v>0</v>
      </c>
      <c r="CY10" s="81">
        <v>0</v>
      </c>
      <c r="CZ10" s="81">
        <v>0</v>
      </c>
      <c r="DA10" s="81">
        <v>0</v>
      </c>
      <c r="DB10" s="81">
        <v>0</v>
      </c>
      <c r="DC10" s="81">
        <v>0</v>
      </c>
      <c r="DD10" s="81">
        <v>900</v>
      </c>
      <c r="DE10" s="81">
        <v>0</v>
      </c>
      <c r="DF10" s="81">
        <v>0</v>
      </c>
      <c r="DG10" s="81">
        <v>0</v>
      </c>
      <c r="DH10" s="81">
        <v>900</v>
      </c>
    </row>
    <row r="11" spans="1:112" ht="21.75" customHeight="1">
      <c r="A11" s="50"/>
      <c r="B11" s="50" t="s">
        <v>85</v>
      </c>
      <c r="C11" s="86"/>
      <c r="D11" s="87"/>
      <c r="E11" s="50" t="s">
        <v>86</v>
      </c>
      <c r="F11" s="81">
        <v>7462.35</v>
      </c>
      <c r="G11" s="81">
        <v>2379.65</v>
      </c>
      <c r="H11" s="113">
        <v>916.92</v>
      </c>
      <c r="I11" s="81">
        <v>776.04</v>
      </c>
      <c r="J11" s="81">
        <v>76.41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10.28</v>
      </c>
      <c r="R11" s="81">
        <v>0</v>
      </c>
      <c r="S11" s="81">
        <v>0</v>
      </c>
      <c r="T11" s="81">
        <v>600</v>
      </c>
      <c r="U11" s="81">
        <v>4122.1</v>
      </c>
      <c r="V11" s="81">
        <v>93.31</v>
      </c>
      <c r="W11" s="81">
        <v>0</v>
      </c>
      <c r="X11" s="81">
        <v>0</v>
      </c>
      <c r="Y11" s="81">
        <v>0</v>
      </c>
      <c r="Z11" s="81">
        <v>10</v>
      </c>
      <c r="AA11" s="81">
        <v>18.01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30</v>
      </c>
      <c r="AJ11" s="81">
        <v>5.1</v>
      </c>
      <c r="AK11" s="81">
        <v>95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21.23</v>
      </c>
      <c r="AR11" s="81">
        <v>33.45</v>
      </c>
      <c r="AS11" s="81">
        <v>0</v>
      </c>
      <c r="AT11" s="81">
        <v>216</v>
      </c>
      <c r="AU11" s="81">
        <v>0</v>
      </c>
      <c r="AV11" s="81">
        <v>3600</v>
      </c>
      <c r="AW11" s="81">
        <v>60.6</v>
      </c>
      <c r="AX11" s="81">
        <v>0</v>
      </c>
      <c r="AY11" s="81">
        <v>0</v>
      </c>
      <c r="AZ11" s="81">
        <v>0</v>
      </c>
      <c r="BA11" s="81">
        <v>0</v>
      </c>
      <c r="BB11" s="81">
        <v>60</v>
      </c>
      <c r="BC11" s="81">
        <v>0</v>
      </c>
      <c r="BD11" s="81">
        <v>0</v>
      </c>
      <c r="BE11" s="81">
        <v>0</v>
      </c>
      <c r="BF11" s="81">
        <v>0.6</v>
      </c>
      <c r="BG11" s="81">
        <v>0</v>
      </c>
      <c r="BH11" s="81">
        <v>0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0</v>
      </c>
      <c r="BW11" s="81">
        <v>0</v>
      </c>
      <c r="BX11" s="81">
        <v>0</v>
      </c>
      <c r="BY11" s="81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1">
        <v>0</v>
      </c>
      <c r="CG11" s="81">
        <v>0</v>
      </c>
      <c r="CH11" s="81">
        <v>0</v>
      </c>
      <c r="CI11" s="81">
        <v>0</v>
      </c>
      <c r="CJ11" s="81">
        <v>0</v>
      </c>
      <c r="CK11" s="81">
        <v>0</v>
      </c>
      <c r="CL11" s="81">
        <v>0</v>
      </c>
      <c r="CM11" s="81">
        <v>0</v>
      </c>
      <c r="CN11" s="81">
        <v>0</v>
      </c>
      <c r="CO11" s="81">
        <v>0</v>
      </c>
      <c r="CP11" s="81">
        <v>0</v>
      </c>
      <c r="CQ11" s="81">
        <v>0</v>
      </c>
      <c r="CR11" s="81">
        <v>0</v>
      </c>
      <c r="CS11" s="81">
        <v>0</v>
      </c>
      <c r="CT11" s="81">
        <v>0</v>
      </c>
      <c r="CU11" s="81">
        <v>0</v>
      </c>
      <c r="CV11" s="81">
        <v>0</v>
      </c>
      <c r="CW11" s="81">
        <v>0</v>
      </c>
      <c r="CX11" s="81">
        <v>0</v>
      </c>
      <c r="CY11" s="81">
        <v>0</v>
      </c>
      <c r="CZ11" s="81">
        <v>0</v>
      </c>
      <c r="DA11" s="81">
        <v>0</v>
      </c>
      <c r="DB11" s="81">
        <v>0</v>
      </c>
      <c r="DC11" s="81">
        <v>0</v>
      </c>
      <c r="DD11" s="81">
        <v>900</v>
      </c>
      <c r="DE11" s="81">
        <v>0</v>
      </c>
      <c r="DF11" s="81">
        <v>0</v>
      </c>
      <c r="DG11" s="81">
        <v>0</v>
      </c>
      <c r="DH11" s="81">
        <v>900</v>
      </c>
    </row>
    <row r="12" spans="1:112" ht="21.75" customHeight="1">
      <c r="A12" s="50" t="s">
        <v>87</v>
      </c>
      <c r="B12" s="50" t="s">
        <v>88</v>
      </c>
      <c r="C12" s="86" t="s">
        <v>89</v>
      </c>
      <c r="D12" s="87" t="s">
        <v>90</v>
      </c>
      <c r="E12" s="50" t="s">
        <v>91</v>
      </c>
      <c r="F12" s="81">
        <v>2962.35</v>
      </c>
      <c r="G12" s="81">
        <v>2379.65</v>
      </c>
      <c r="H12" s="113">
        <v>916.92</v>
      </c>
      <c r="I12" s="81">
        <v>776.04</v>
      </c>
      <c r="J12" s="81">
        <v>76.41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10.28</v>
      </c>
      <c r="R12" s="81">
        <v>0</v>
      </c>
      <c r="S12" s="81">
        <v>0</v>
      </c>
      <c r="T12" s="81">
        <v>600</v>
      </c>
      <c r="U12" s="81">
        <v>522.1</v>
      </c>
      <c r="V12" s="81">
        <v>93.31</v>
      </c>
      <c r="W12" s="81">
        <v>0</v>
      </c>
      <c r="X12" s="81">
        <v>0</v>
      </c>
      <c r="Y12" s="81">
        <v>0</v>
      </c>
      <c r="Z12" s="81">
        <v>10</v>
      </c>
      <c r="AA12" s="81">
        <v>18.01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30</v>
      </c>
      <c r="AJ12" s="81">
        <v>5.1</v>
      </c>
      <c r="AK12" s="81">
        <v>95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21.23</v>
      </c>
      <c r="AR12" s="81">
        <v>33.45</v>
      </c>
      <c r="AS12" s="81">
        <v>0</v>
      </c>
      <c r="AT12" s="81">
        <v>216</v>
      </c>
      <c r="AU12" s="81">
        <v>0</v>
      </c>
      <c r="AV12" s="81">
        <v>0</v>
      </c>
      <c r="AW12" s="81">
        <v>60.6</v>
      </c>
      <c r="AX12" s="81">
        <v>0</v>
      </c>
      <c r="AY12" s="81">
        <v>0</v>
      </c>
      <c r="AZ12" s="81">
        <v>0</v>
      </c>
      <c r="BA12" s="81">
        <v>0</v>
      </c>
      <c r="BB12" s="81">
        <v>60</v>
      </c>
      <c r="BC12" s="81">
        <v>0</v>
      </c>
      <c r="BD12" s="81">
        <v>0</v>
      </c>
      <c r="BE12" s="81">
        <v>0</v>
      </c>
      <c r="BF12" s="81">
        <v>0.6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81">
        <v>0</v>
      </c>
    </row>
    <row r="13" spans="1:112" ht="21.75" customHeight="1">
      <c r="A13" s="50" t="s">
        <v>87</v>
      </c>
      <c r="B13" s="50" t="s">
        <v>88</v>
      </c>
      <c r="C13" s="86" t="s">
        <v>92</v>
      </c>
      <c r="D13" s="87" t="s">
        <v>90</v>
      </c>
      <c r="E13" s="50" t="s">
        <v>93</v>
      </c>
      <c r="F13" s="81">
        <v>4500</v>
      </c>
      <c r="G13" s="81">
        <v>0</v>
      </c>
      <c r="H13" s="113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3600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3600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900</v>
      </c>
      <c r="DE13" s="81">
        <v>0</v>
      </c>
      <c r="DF13" s="81">
        <v>0</v>
      </c>
      <c r="DG13" s="81">
        <v>0</v>
      </c>
      <c r="DH13" s="81">
        <v>900</v>
      </c>
    </row>
    <row r="14" spans="1:112" ht="21.75" customHeight="1">
      <c r="A14" s="50" t="s">
        <v>94</v>
      </c>
      <c r="B14" s="50"/>
      <c r="C14" s="86"/>
      <c r="D14" s="87"/>
      <c r="E14" s="50" t="s">
        <v>95</v>
      </c>
      <c r="F14" s="81">
        <v>353.87</v>
      </c>
      <c r="G14" s="81">
        <v>353.87</v>
      </c>
      <c r="H14" s="113">
        <v>0</v>
      </c>
      <c r="I14" s="81">
        <v>0</v>
      </c>
      <c r="J14" s="81">
        <v>0</v>
      </c>
      <c r="K14" s="81">
        <v>0</v>
      </c>
      <c r="L14" s="81">
        <v>0</v>
      </c>
      <c r="M14" s="81">
        <v>353.87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0</v>
      </c>
      <c r="CU14" s="81">
        <v>0</v>
      </c>
      <c r="CV14" s="81">
        <v>0</v>
      </c>
      <c r="CW14" s="81">
        <v>0</v>
      </c>
      <c r="CX14" s="81">
        <v>0</v>
      </c>
      <c r="CY14" s="81">
        <v>0</v>
      </c>
      <c r="CZ14" s="81">
        <v>0</v>
      </c>
      <c r="DA14" s="81">
        <v>0</v>
      </c>
      <c r="DB14" s="81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</row>
    <row r="15" spans="1:112" ht="21.75" customHeight="1">
      <c r="A15" s="50"/>
      <c r="B15" s="50" t="s">
        <v>96</v>
      </c>
      <c r="C15" s="86"/>
      <c r="D15" s="87"/>
      <c r="E15" s="50" t="s">
        <v>97</v>
      </c>
      <c r="F15" s="81">
        <v>353.87</v>
      </c>
      <c r="G15" s="81">
        <v>353.87</v>
      </c>
      <c r="H15" s="113">
        <v>0</v>
      </c>
      <c r="I15" s="81">
        <v>0</v>
      </c>
      <c r="J15" s="81">
        <v>0</v>
      </c>
      <c r="K15" s="81">
        <v>0</v>
      </c>
      <c r="L15" s="81">
        <v>0</v>
      </c>
      <c r="M15" s="81">
        <v>353.87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0</v>
      </c>
      <c r="CM15" s="81">
        <v>0</v>
      </c>
      <c r="CN15" s="81">
        <v>0</v>
      </c>
      <c r="CO15" s="81">
        <v>0</v>
      </c>
      <c r="CP15" s="81">
        <v>0</v>
      </c>
      <c r="CQ15" s="81">
        <v>0</v>
      </c>
      <c r="CR15" s="81">
        <v>0</v>
      </c>
      <c r="CS15" s="81">
        <v>0</v>
      </c>
      <c r="CT15" s="81">
        <v>0</v>
      </c>
      <c r="CU15" s="81">
        <v>0</v>
      </c>
      <c r="CV15" s="81">
        <v>0</v>
      </c>
      <c r="CW15" s="81">
        <v>0</v>
      </c>
      <c r="CX15" s="81">
        <v>0</v>
      </c>
      <c r="CY15" s="81">
        <v>0</v>
      </c>
      <c r="CZ15" s="81">
        <v>0</v>
      </c>
      <c r="DA15" s="81">
        <v>0</v>
      </c>
      <c r="DB15" s="81">
        <v>0</v>
      </c>
      <c r="DC15" s="81">
        <v>0</v>
      </c>
      <c r="DD15" s="81">
        <v>0</v>
      </c>
      <c r="DE15" s="81">
        <v>0</v>
      </c>
      <c r="DF15" s="81">
        <v>0</v>
      </c>
      <c r="DG15" s="81">
        <v>0</v>
      </c>
      <c r="DH15" s="81">
        <v>0</v>
      </c>
    </row>
    <row r="16" spans="1:112" ht="21.75" customHeight="1">
      <c r="A16" s="50" t="s">
        <v>98</v>
      </c>
      <c r="B16" s="50" t="s">
        <v>99</v>
      </c>
      <c r="C16" s="86" t="s">
        <v>96</v>
      </c>
      <c r="D16" s="87" t="s">
        <v>90</v>
      </c>
      <c r="E16" s="50" t="s">
        <v>100</v>
      </c>
      <c r="F16" s="81">
        <v>353.87</v>
      </c>
      <c r="G16" s="81">
        <v>353.87</v>
      </c>
      <c r="H16" s="113">
        <v>0</v>
      </c>
      <c r="I16" s="81">
        <v>0</v>
      </c>
      <c r="J16" s="81">
        <v>0</v>
      </c>
      <c r="K16" s="81">
        <v>0</v>
      </c>
      <c r="L16" s="81">
        <v>0</v>
      </c>
      <c r="M16" s="81">
        <v>353.87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1">
        <v>0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0</v>
      </c>
      <c r="CM16" s="81">
        <v>0</v>
      </c>
      <c r="CN16" s="81">
        <v>0</v>
      </c>
      <c r="CO16" s="81">
        <v>0</v>
      </c>
      <c r="CP16" s="81">
        <v>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0</v>
      </c>
      <c r="DG16" s="81">
        <v>0</v>
      </c>
      <c r="DH16" s="81">
        <v>0</v>
      </c>
    </row>
    <row r="17" spans="1:112" ht="21.75" customHeight="1">
      <c r="A17" s="50" t="s">
        <v>101</v>
      </c>
      <c r="B17" s="50"/>
      <c r="C17" s="86"/>
      <c r="D17" s="87"/>
      <c r="E17" s="50" t="s">
        <v>102</v>
      </c>
      <c r="F17" s="81">
        <v>125.32</v>
      </c>
      <c r="G17" s="81">
        <v>125.32</v>
      </c>
      <c r="H17" s="113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125.32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0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0</v>
      </c>
      <c r="DG17" s="81">
        <v>0</v>
      </c>
      <c r="DH17" s="81">
        <v>0</v>
      </c>
    </row>
    <row r="18" spans="1:112" ht="21.75" customHeight="1">
      <c r="A18" s="50"/>
      <c r="B18" s="50" t="s">
        <v>103</v>
      </c>
      <c r="C18" s="86"/>
      <c r="D18" s="87"/>
      <c r="E18" s="50" t="s">
        <v>104</v>
      </c>
      <c r="F18" s="81">
        <v>125.32</v>
      </c>
      <c r="G18" s="81">
        <v>125.32</v>
      </c>
      <c r="H18" s="113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125.32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1">
        <v>0</v>
      </c>
      <c r="CH18" s="81">
        <v>0</v>
      </c>
      <c r="CI18" s="81">
        <v>0</v>
      </c>
      <c r="CJ18" s="81">
        <v>0</v>
      </c>
      <c r="CK18" s="81">
        <v>0</v>
      </c>
      <c r="CL18" s="81">
        <v>0</v>
      </c>
      <c r="CM18" s="81">
        <v>0</v>
      </c>
      <c r="CN18" s="81">
        <v>0</v>
      </c>
      <c r="CO18" s="81">
        <v>0</v>
      </c>
      <c r="CP18" s="81">
        <v>0</v>
      </c>
      <c r="CQ18" s="81">
        <v>0</v>
      </c>
      <c r="CR18" s="81">
        <v>0</v>
      </c>
      <c r="CS18" s="81">
        <v>0</v>
      </c>
      <c r="CT18" s="81">
        <v>0</v>
      </c>
      <c r="CU18" s="81">
        <v>0</v>
      </c>
      <c r="CV18" s="81">
        <v>0</v>
      </c>
      <c r="CW18" s="81">
        <v>0</v>
      </c>
      <c r="CX18" s="81">
        <v>0</v>
      </c>
      <c r="CY18" s="81">
        <v>0</v>
      </c>
      <c r="CZ18" s="81">
        <v>0</v>
      </c>
      <c r="DA18" s="81">
        <v>0</v>
      </c>
      <c r="DB18" s="81">
        <v>0</v>
      </c>
      <c r="DC18" s="81">
        <v>0</v>
      </c>
      <c r="DD18" s="81">
        <v>0</v>
      </c>
      <c r="DE18" s="81">
        <v>0</v>
      </c>
      <c r="DF18" s="81">
        <v>0</v>
      </c>
      <c r="DG18" s="81">
        <v>0</v>
      </c>
      <c r="DH18" s="81">
        <v>0</v>
      </c>
    </row>
    <row r="19" spans="1:112" ht="21.75" customHeight="1">
      <c r="A19" s="50" t="s">
        <v>105</v>
      </c>
      <c r="B19" s="50" t="s">
        <v>106</v>
      </c>
      <c r="C19" s="86" t="s">
        <v>89</v>
      </c>
      <c r="D19" s="87" t="s">
        <v>90</v>
      </c>
      <c r="E19" s="50" t="s">
        <v>107</v>
      </c>
      <c r="F19" s="81">
        <v>125.32</v>
      </c>
      <c r="G19" s="81">
        <v>125.32</v>
      </c>
      <c r="H19" s="113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125.32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0</v>
      </c>
      <c r="CZ19" s="81">
        <v>0</v>
      </c>
      <c r="DA19" s="81">
        <v>0</v>
      </c>
      <c r="DB19" s="81">
        <v>0</v>
      </c>
      <c r="DC19" s="81">
        <v>0</v>
      </c>
      <c r="DD19" s="81">
        <v>0</v>
      </c>
      <c r="DE19" s="81">
        <v>0</v>
      </c>
      <c r="DF19" s="81">
        <v>0</v>
      </c>
      <c r="DG19" s="81">
        <v>0</v>
      </c>
      <c r="DH19" s="81">
        <v>0</v>
      </c>
    </row>
    <row r="20" spans="1:112" ht="21.75" customHeight="1">
      <c r="A20" s="50" t="s">
        <v>108</v>
      </c>
      <c r="B20" s="50"/>
      <c r="C20" s="86"/>
      <c r="D20" s="87"/>
      <c r="E20" s="50" t="s">
        <v>109</v>
      </c>
      <c r="F20" s="81">
        <v>212.32</v>
      </c>
      <c r="G20" s="81">
        <v>212.32</v>
      </c>
      <c r="H20" s="113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212.32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1">
        <v>0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0</v>
      </c>
      <c r="CO20" s="81">
        <v>0</v>
      </c>
      <c r="CP20" s="81">
        <v>0</v>
      </c>
      <c r="CQ20" s="81">
        <v>0</v>
      </c>
      <c r="CR20" s="81">
        <v>0</v>
      </c>
      <c r="CS20" s="81">
        <v>0</v>
      </c>
      <c r="CT20" s="81">
        <v>0</v>
      </c>
      <c r="CU20" s="81">
        <v>0</v>
      </c>
      <c r="CV20" s="81">
        <v>0</v>
      </c>
      <c r="CW20" s="81">
        <v>0</v>
      </c>
      <c r="CX20" s="81">
        <v>0</v>
      </c>
      <c r="CY20" s="81">
        <v>0</v>
      </c>
      <c r="CZ20" s="81">
        <v>0</v>
      </c>
      <c r="DA20" s="81">
        <v>0</v>
      </c>
      <c r="DB20" s="81">
        <v>0</v>
      </c>
      <c r="DC20" s="81">
        <v>0</v>
      </c>
      <c r="DD20" s="81">
        <v>0</v>
      </c>
      <c r="DE20" s="81">
        <v>0</v>
      </c>
      <c r="DF20" s="81">
        <v>0</v>
      </c>
      <c r="DG20" s="81">
        <v>0</v>
      </c>
      <c r="DH20" s="81">
        <v>0</v>
      </c>
    </row>
    <row r="21" spans="1:112" ht="21.75" customHeight="1">
      <c r="A21" s="50"/>
      <c r="B21" s="50" t="s">
        <v>110</v>
      </c>
      <c r="C21" s="86"/>
      <c r="D21" s="87"/>
      <c r="E21" s="50" t="s">
        <v>111</v>
      </c>
      <c r="F21" s="81">
        <v>212.32</v>
      </c>
      <c r="G21" s="81">
        <v>212.32</v>
      </c>
      <c r="H21" s="113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212.32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1">
        <v>0</v>
      </c>
      <c r="BW21" s="81">
        <v>0</v>
      </c>
      <c r="BX21" s="81">
        <v>0</v>
      </c>
      <c r="BY21" s="81">
        <v>0</v>
      </c>
      <c r="BZ21" s="81">
        <v>0</v>
      </c>
      <c r="CA21" s="81">
        <v>0</v>
      </c>
      <c r="CB21" s="81">
        <v>0</v>
      </c>
      <c r="CC21" s="81">
        <v>0</v>
      </c>
      <c r="CD21" s="81">
        <v>0</v>
      </c>
      <c r="CE21" s="81">
        <v>0</v>
      </c>
      <c r="CF21" s="81">
        <v>0</v>
      </c>
      <c r="CG21" s="81">
        <v>0</v>
      </c>
      <c r="CH21" s="81">
        <v>0</v>
      </c>
      <c r="CI21" s="81">
        <v>0</v>
      </c>
      <c r="CJ21" s="81">
        <v>0</v>
      </c>
      <c r="CK21" s="81">
        <v>0</v>
      </c>
      <c r="CL21" s="81">
        <v>0</v>
      </c>
      <c r="CM21" s="81">
        <v>0</v>
      </c>
      <c r="CN21" s="81">
        <v>0</v>
      </c>
      <c r="CO21" s="81">
        <v>0</v>
      </c>
      <c r="CP21" s="81">
        <v>0</v>
      </c>
      <c r="CQ21" s="81">
        <v>0</v>
      </c>
      <c r="CR21" s="81">
        <v>0</v>
      </c>
      <c r="CS21" s="81">
        <v>0</v>
      </c>
      <c r="CT21" s="81">
        <v>0</v>
      </c>
      <c r="CU21" s="81">
        <v>0</v>
      </c>
      <c r="CV21" s="81">
        <v>0</v>
      </c>
      <c r="CW21" s="81">
        <v>0</v>
      </c>
      <c r="CX21" s="81">
        <v>0</v>
      </c>
      <c r="CY21" s="81">
        <v>0</v>
      </c>
      <c r="CZ21" s="81">
        <v>0</v>
      </c>
      <c r="DA21" s="81">
        <v>0</v>
      </c>
      <c r="DB21" s="81">
        <v>0</v>
      </c>
      <c r="DC21" s="81">
        <v>0</v>
      </c>
      <c r="DD21" s="81">
        <v>0</v>
      </c>
      <c r="DE21" s="81">
        <v>0</v>
      </c>
      <c r="DF21" s="81">
        <v>0</v>
      </c>
      <c r="DG21" s="81">
        <v>0</v>
      </c>
      <c r="DH21" s="81">
        <v>0</v>
      </c>
    </row>
    <row r="22" spans="1:112" ht="21.75" customHeight="1">
      <c r="A22" s="50" t="s">
        <v>112</v>
      </c>
      <c r="B22" s="50" t="s">
        <v>113</v>
      </c>
      <c r="C22" s="86" t="s">
        <v>89</v>
      </c>
      <c r="D22" s="87" t="s">
        <v>90</v>
      </c>
      <c r="E22" s="50" t="s">
        <v>114</v>
      </c>
      <c r="F22" s="81">
        <v>212.32</v>
      </c>
      <c r="G22" s="81">
        <v>212.32</v>
      </c>
      <c r="H22" s="113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212.32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v>0</v>
      </c>
      <c r="CC22" s="81">
        <v>0</v>
      </c>
      <c r="CD22" s="81">
        <v>0</v>
      </c>
      <c r="CE22" s="81">
        <v>0</v>
      </c>
      <c r="CF22" s="81">
        <v>0</v>
      </c>
      <c r="CG22" s="81">
        <v>0</v>
      </c>
      <c r="CH22" s="81">
        <v>0</v>
      </c>
      <c r="CI22" s="81">
        <v>0</v>
      </c>
      <c r="CJ22" s="81">
        <v>0</v>
      </c>
      <c r="CK22" s="81">
        <v>0</v>
      </c>
      <c r="CL22" s="81">
        <v>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X22" s="81">
        <v>0</v>
      </c>
      <c r="CY22" s="81">
        <v>0</v>
      </c>
      <c r="CZ22" s="81">
        <v>0</v>
      </c>
      <c r="DA22" s="81">
        <v>0</v>
      </c>
      <c r="DB22" s="81">
        <v>0</v>
      </c>
      <c r="DC22" s="81">
        <v>0</v>
      </c>
      <c r="DD22" s="81">
        <v>0</v>
      </c>
      <c r="DE22" s="81">
        <v>0</v>
      </c>
      <c r="DF22" s="81">
        <v>0</v>
      </c>
      <c r="DG22" s="81">
        <v>0</v>
      </c>
      <c r="DH22" s="81">
        <v>0</v>
      </c>
    </row>
    <row r="23" spans="1:112" ht="21.75" customHeight="1">
      <c r="A23" s="50"/>
      <c r="B23" s="50"/>
      <c r="C23" s="86"/>
      <c r="D23" s="87" t="s">
        <v>115</v>
      </c>
      <c r="E23" s="50" t="s">
        <v>116</v>
      </c>
      <c r="F23" s="81">
        <v>8619.73</v>
      </c>
      <c r="G23" s="81">
        <v>7462.73</v>
      </c>
      <c r="H23" s="113">
        <v>2552.4</v>
      </c>
      <c r="I23" s="81">
        <v>311.88</v>
      </c>
      <c r="J23" s="81">
        <v>212.7</v>
      </c>
      <c r="K23" s="81">
        <v>0</v>
      </c>
      <c r="L23" s="81">
        <v>1413.26</v>
      </c>
      <c r="M23" s="81">
        <v>898.05</v>
      </c>
      <c r="N23" s="81">
        <v>0</v>
      </c>
      <c r="O23" s="81">
        <v>274.53</v>
      </c>
      <c r="P23" s="81">
        <v>0</v>
      </c>
      <c r="Q23" s="81">
        <v>61.08</v>
      </c>
      <c r="R23" s="81">
        <v>538.83</v>
      </c>
      <c r="S23" s="81">
        <v>0</v>
      </c>
      <c r="T23" s="81">
        <v>1200</v>
      </c>
      <c r="U23" s="81">
        <v>654.6</v>
      </c>
      <c r="V23" s="81">
        <v>11.97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6</v>
      </c>
      <c r="AF23" s="81">
        <v>0</v>
      </c>
      <c r="AG23" s="81">
        <v>0</v>
      </c>
      <c r="AH23" s="81">
        <v>0</v>
      </c>
      <c r="AI23" s="81">
        <v>5</v>
      </c>
      <c r="AJ23" s="81">
        <v>475.65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53.88</v>
      </c>
      <c r="AR23" s="81">
        <v>102.1</v>
      </c>
      <c r="AS23" s="81">
        <v>0</v>
      </c>
      <c r="AT23" s="81">
        <v>0</v>
      </c>
      <c r="AU23" s="81">
        <v>0</v>
      </c>
      <c r="AV23" s="81">
        <v>0</v>
      </c>
      <c r="AW23" s="81">
        <v>502.4</v>
      </c>
      <c r="AX23" s="81">
        <v>0</v>
      </c>
      <c r="AY23" s="81">
        <v>0</v>
      </c>
      <c r="AZ23" s="81">
        <v>0</v>
      </c>
      <c r="BA23" s="81">
        <v>0</v>
      </c>
      <c r="BB23" s="81">
        <v>0</v>
      </c>
      <c r="BC23" s="81">
        <v>0</v>
      </c>
      <c r="BD23" s="81">
        <v>0</v>
      </c>
      <c r="BE23" s="81">
        <v>0</v>
      </c>
      <c r="BF23" s="81">
        <v>2.4</v>
      </c>
      <c r="BG23" s="81">
        <v>0</v>
      </c>
      <c r="BH23" s="81">
        <v>500</v>
      </c>
      <c r="BI23" s="81">
        <v>0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81">
        <v>0</v>
      </c>
      <c r="BP23" s="81">
        <v>0</v>
      </c>
      <c r="BQ23" s="81">
        <v>0</v>
      </c>
      <c r="BR23" s="81">
        <v>0</v>
      </c>
      <c r="BS23" s="81">
        <v>0</v>
      </c>
      <c r="BT23" s="81">
        <v>0</v>
      </c>
      <c r="BU23" s="81">
        <v>0</v>
      </c>
      <c r="BV23" s="81">
        <v>0</v>
      </c>
      <c r="BW23" s="81">
        <v>0</v>
      </c>
      <c r="BX23" s="81">
        <v>0</v>
      </c>
      <c r="BY23" s="81">
        <v>0</v>
      </c>
      <c r="BZ23" s="81">
        <v>0</v>
      </c>
      <c r="CA23" s="81">
        <v>0</v>
      </c>
      <c r="CB23" s="81">
        <v>0</v>
      </c>
      <c r="CC23" s="81">
        <v>0</v>
      </c>
      <c r="CD23" s="81">
        <v>0</v>
      </c>
      <c r="CE23" s="81">
        <v>0</v>
      </c>
      <c r="CF23" s="81">
        <v>0</v>
      </c>
      <c r="CG23" s="81">
        <v>0</v>
      </c>
      <c r="CH23" s="81">
        <v>0</v>
      </c>
      <c r="CI23" s="81">
        <v>0</v>
      </c>
      <c r="CJ23" s="81">
        <v>0</v>
      </c>
      <c r="CK23" s="81">
        <v>0</v>
      </c>
      <c r="CL23" s="81">
        <v>0</v>
      </c>
      <c r="CM23" s="81">
        <v>0</v>
      </c>
      <c r="CN23" s="81">
        <v>0</v>
      </c>
      <c r="CO23" s="81">
        <v>0</v>
      </c>
      <c r="CP23" s="81">
        <v>0</v>
      </c>
      <c r="CQ23" s="81">
        <v>0</v>
      </c>
      <c r="CR23" s="81">
        <v>0</v>
      </c>
      <c r="CS23" s="81">
        <v>0</v>
      </c>
      <c r="CT23" s="81">
        <v>0</v>
      </c>
      <c r="CU23" s="81">
        <v>0</v>
      </c>
      <c r="CV23" s="81">
        <v>0</v>
      </c>
      <c r="CW23" s="81">
        <v>0</v>
      </c>
      <c r="CX23" s="81">
        <v>0</v>
      </c>
      <c r="CY23" s="81">
        <v>0</v>
      </c>
      <c r="CZ23" s="81">
        <v>0</v>
      </c>
      <c r="DA23" s="81">
        <v>0</v>
      </c>
      <c r="DB23" s="81">
        <v>0</v>
      </c>
      <c r="DC23" s="81">
        <v>0</v>
      </c>
      <c r="DD23" s="81">
        <v>0</v>
      </c>
      <c r="DE23" s="81">
        <v>0</v>
      </c>
      <c r="DF23" s="81">
        <v>0</v>
      </c>
      <c r="DG23" s="81">
        <v>0</v>
      </c>
      <c r="DH23" s="81">
        <v>0</v>
      </c>
    </row>
    <row r="24" spans="1:112" ht="21.75" customHeight="1">
      <c r="A24" s="50" t="s">
        <v>117</v>
      </c>
      <c r="B24" s="50"/>
      <c r="C24" s="86"/>
      <c r="D24" s="87"/>
      <c r="E24" s="50" t="s">
        <v>118</v>
      </c>
      <c r="F24" s="81">
        <v>6901.12</v>
      </c>
      <c r="G24" s="81">
        <v>5744.12</v>
      </c>
      <c r="H24" s="113">
        <v>2552.4</v>
      </c>
      <c r="I24" s="81">
        <v>311.88</v>
      </c>
      <c r="J24" s="81">
        <v>212.7</v>
      </c>
      <c r="K24" s="81">
        <v>0</v>
      </c>
      <c r="L24" s="81">
        <v>1413.26</v>
      </c>
      <c r="M24" s="81">
        <v>0</v>
      </c>
      <c r="N24" s="81">
        <v>0</v>
      </c>
      <c r="O24" s="81">
        <v>0</v>
      </c>
      <c r="P24" s="81">
        <v>0</v>
      </c>
      <c r="Q24" s="81">
        <v>53.88</v>
      </c>
      <c r="R24" s="81">
        <v>0</v>
      </c>
      <c r="S24" s="81">
        <v>0</v>
      </c>
      <c r="T24" s="81">
        <v>1200</v>
      </c>
      <c r="U24" s="81">
        <v>654.6</v>
      </c>
      <c r="V24" s="81">
        <v>11.97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6</v>
      </c>
      <c r="AF24" s="81">
        <v>0</v>
      </c>
      <c r="AG24" s="81">
        <v>0</v>
      </c>
      <c r="AH24" s="81">
        <v>0</v>
      </c>
      <c r="AI24" s="81">
        <v>5</v>
      </c>
      <c r="AJ24" s="81">
        <v>475.65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53.88</v>
      </c>
      <c r="AR24" s="81">
        <v>102.1</v>
      </c>
      <c r="AS24" s="81">
        <v>0</v>
      </c>
      <c r="AT24" s="81">
        <v>0</v>
      </c>
      <c r="AU24" s="81">
        <v>0</v>
      </c>
      <c r="AV24" s="81">
        <v>0</v>
      </c>
      <c r="AW24" s="81">
        <v>502.4</v>
      </c>
      <c r="AX24" s="81">
        <v>0</v>
      </c>
      <c r="AY24" s="81">
        <v>0</v>
      </c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1">
        <v>2.4</v>
      </c>
      <c r="BG24" s="81">
        <v>0</v>
      </c>
      <c r="BH24" s="81">
        <v>500</v>
      </c>
      <c r="BI24" s="81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  <c r="BU24" s="81">
        <v>0</v>
      </c>
      <c r="BV24" s="81">
        <v>0</v>
      </c>
      <c r="BW24" s="81">
        <v>0</v>
      </c>
      <c r="BX24" s="81">
        <v>0</v>
      </c>
      <c r="BY24" s="81"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1">
        <v>0</v>
      </c>
      <c r="CF24" s="81">
        <v>0</v>
      </c>
      <c r="CG24" s="81">
        <v>0</v>
      </c>
      <c r="CH24" s="81">
        <v>0</v>
      </c>
      <c r="CI24" s="81">
        <v>0</v>
      </c>
      <c r="CJ24" s="81">
        <v>0</v>
      </c>
      <c r="CK24" s="81">
        <v>0</v>
      </c>
      <c r="CL24" s="81">
        <v>0</v>
      </c>
      <c r="CM24" s="81">
        <v>0</v>
      </c>
      <c r="CN24" s="81">
        <v>0</v>
      </c>
      <c r="CO24" s="81">
        <v>0</v>
      </c>
      <c r="CP24" s="81">
        <v>0</v>
      </c>
      <c r="CQ24" s="81">
        <v>0</v>
      </c>
      <c r="CR24" s="81">
        <v>0</v>
      </c>
      <c r="CS24" s="81">
        <v>0</v>
      </c>
      <c r="CT24" s="81">
        <v>0</v>
      </c>
      <c r="CU24" s="81">
        <v>0</v>
      </c>
      <c r="CV24" s="81">
        <v>0</v>
      </c>
      <c r="CW24" s="81">
        <v>0</v>
      </c>
      <c r="CX24" s="81">
        <v>0</v>
      </c>
      <c r="CY24" s="81">
        <v>0</v>
      </c>
      <c r="CZ24" s="81">
        <v>0</v>
      </c>
      <c r="DA24" s="81">
        <v>0</v>
      </c>
      <c r="DB24" s="81">
        <v>0</v>
      </c>
      <c r="DC24" s="81">
        <v>0</v>
      </c>
      <c r="DD24" s="81">
        <v>0</v>
      </c>
      <c r="DE24" s="81">
        <v>0</v>
      </c>
      <c r="DF24" s="81">
        <v>0</v>
      </c>
      <c r="DG24" s="81">
        <v>0</v>
      </c>
      <c r="DH24" s="81">
        <v>0</v>
      </c>
    </row>
    <row r="25" spans="1:112" ht="21.75" customHeight="1">
      <c r="A25" s="50"/>
      <c r="B25" s="50" t="s">
        <v>119</v>
      </c>
      <c r="C25" s="86"/>
      <c r="D25" s="87"/>
      <c r="E25" s="50" t="s">
        <v>120</v>
      </c>
      <c r="F25" s="81">
        <v>400</v>
      </c>
      <c r="G25" s="81">
        <v>0</v>
      </c>
      <c r="H25" s="113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400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400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v>0</v>
      </c>
      <c r="BA25" s="81">
        <v>0</v>
      </c>
      <c r="BB25" s="81">
        <v>0</v>
      </c>
      <c r="BC25" s="81">
        <v>0</v>
      </c>
      <c r="BD25" s="81">
        <v>0</v>
      </c>
      <c r="BE25" s="81">
        <v>0</v>
      </c>
      <c r="BF25" s="81">
        <v>0</v>
      </c>
      <c r="BG25" s="81">
        <v>0</v>
      </c>
      <c r="BH25" s="81">
        <v>0</v>
      </c>
      <c r="BI25" s="81">
        <v>0</v>
      </c>
      <c r="BJ25" s="81">
        <v>0</v>
      </c>
      <c r="BK25" s="81">
        <v>0</v>
      </c>
      <c r="BL25" s="81">
        <v>0</v>
      </c>
      <c r="BM25" s="81">
        <v>0</v>
      </c>
      <c r="BN25" s="81">
        <v>0</v>
      </c>
      <c r="BO25" s="81">
        <v>0</v>
      </c>
      <c r="BP25" s="81">
        <v>0</v>
      </c>
      <c r="BQ25" s="81">
        <v>0</v>
      </c>
      <c r="BR25" s="81">
        <v>0</v>
      </c>
      <c r="BS25" s="81">
        <v>0</v>
      </c>
      <c r="BT25" s="81">
        <v>0</v>
      </c>
      <c r="BU25" s="81">
        <v>0</v>
      </c>
      <c r="BV25" s="81">
        <v>0</v>
      </c>
      <c r="BW25" s="81">
        <v>0</v>
      </c>
      <c r="BX25" s="81">
        <v>0</v>
      </c>
      <c r="BY25" s="81">
        <v>0</v>
      </c>
      <c r="BZ25" s="81">
        <v>0</v>
      </c>
      <c r="CA25" s="81">
        <v>0</v>
      </c>
      <c r="CB25" s="81">
        <v>0</v>
      </c>
      <c r="CC25" s="81">
        <v>0</v>
      </c>
      <c r="CD25" s="81">
        <v>0</v>
      </c>
      <c r="CE25" s="81">
        <v>0</v>
      </c>
      <c r="CF25" s="81">
        <v>0</v>
      </c>
      <c r="CG25" s="81">
        <v>0</v>
      </c>
      <c r="CH25" s="81">
        <v>0</v>
      </c>
      <c r="CI25" s="81">
        <v>0</v>
      </c>
      <c r="CJ25" s="81">
        <v>0</v>
      </c>
      <c r="CK25" s="81">
        <v>0</v>
      </c>
      <c r="CL25" s="81">
        <v>0</v>
      </c>
      <c r="CM25" s="81">
        <v>0</v>
      </c>
      <c r="CN25" s="81">
        <v>0</v>
      </c>
      <c r="CO25" s="81">
        <v>0</v>
      </c>
      <c r="CP25" s="81">
        <v>0</v>
      </c>
      <c r="CQ25" s="81">
        <v>0</v>
      </c>
      <c r="CR25" s="81">
        <v>0</v>
      </c>
      <c r="CS25" s="81">
        <v>0</v>
      </c>
      <c r="CT25" s="81">
        <v>0</v>
      </c>
      <c r="CU25" s="81">
        <v>0</v>
      </c>
      <c r="CV25" s="81">
        <v>0</v>
      </c>
      <c r="CW25" s="81">
        <v>0</v>
      </c>
      <c r="CX25" s="81">
        <v>0</v>
      </c>
      <c r="CY25" s="81">
        <v>0</v>
      </c>
      <c r="CZ25" s="81">
        <v>0</v>
      </c>
      <c r="DA25" s="81">
        <v>0</v>
      </c>
      <c r="DB25" s="81">
        <v>0</v>
      </c>
      <c r="DC25" s="81">
        <v>0</v>
      </c>
      <c r="DD25" s="81">
        <v>0</v>
      </c>
      <c r="DE25" s="81">
        <v>0</v>
      </c>
      <c r="DF25" s="81">
        <v>0</v>
      </c>
      <c r="DG25" s="81">
        <v>0</v>
      </c>
      <c r="DH25" s="81">
        <v>0</v>
      </c>
    </row>
    <row r="26" spans="1:112" ht="21.75" customHeight="1">
      <c r="A26" s="50" t="s">
        <v>121</v>
      </c>
      <c r="B26" s="50" t="s">
        <v>122</v>
      </c>
      <c r="C26" s="86" t="s">
        <v>123</v>
      </c>
      <c r="D26" s="87" t="s">
        <v>124</v>
      </c>
      <c r="E26" s="50" t="s">
        <v>125</v>
      </c>
      <c r="F26" s="81">
        <v>400</v>
      </c>
      <c r="G26" s="81">
        <v>0</v>
      </c>
      <c r="H26" s="113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400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400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v>0</v>
      </c>
      <c r="BA26" s="81">
        <v>0</v>
      </c>
      <c r="BB26" s="81">
        <v>0</v>
      </c>
      <c r="BC26" s="81">
        <v>0</v>
      </c>
      <c r="BD26" s="81">
        <v>0</v>
      </c>
      <c r="BE26" s="81">
        <v>0</v>
      </c>
      <c r="BF26" s="81">
        <v>0</v>
      </c>
      <c r="BG26" s="81">
        <v>0</v>
      </c>
      <c r="BH26" s="81">
        <v>0</v>
      </c>
      <c r="BI26" s="81">
        <v>0</v>
      </c>
      <c r="BJ26" s="81">
        <v>0</v>
      </c>
      <c r="BK26" s="81">
        <v>0</v>
      </c>
      <c r="BL26" s="81">
        <v>0</v>
      </c>
      <c r="BM26" s="81">
        <v>0</v>
      </c>
      <c r="BN26" s="81">
        <v>0</v>
      </c>
      <c r="BO26" s="81">
        <v>0</v>
      </c>
      <c r="BP26" s="81">
        <v>0</v>
      </c>
      <c r="BQ26" s="81">
        <v>0</v>
      </c>
      <c r="BR26" s="81">
        <v>0</v>
      </c>
      <c r="BS26" s="81">
        <v>0</v>
      </c>
      <c r="BT26" s="81">
        <v>0</v>
      </c>
      <c r="BU26" s="81">
        <v>0</v>
      </c>
      <c r="BV26" s="81">
        <v>0</v>
      </c>
      <c r="BW26" s="81">
        <v>0</v>
      </c>
      <c r="BX26" s="81">
        <v>0</v>
      </c>
      <c r="BY26" s="81">
        <v>0</v>
      </c>
      <c r="BZ26" s="81">
        <v>0</v>
      </c>
      <c r="CA26" s="81">
        <v>0</v>
      </c>
      <c r="CB26" s="81">
        <v>0</v>
      </c>
      <c r="CC26" s="81">
        <v>0</v>
      </c>
      <c r="CD26" s="81">
        <v>0</v>
      </c>
      <c r="CE26" s="81">
        <v>0</v>
      </c>
      <c r="CF26" s="81">
        <v>0</v>
      </c>
      <c r="CG26" s="81">
        <v>0</v>
      </c>
      <c r="CH26" s="81">
        <v>0</v>
      </c>
      <c r="CI26" s="81">
        <v>0</v>
      </c>
      <c r="CJ26" s="81">
        <v>0</v>
      </c>
      <c r="CK26" s="81">
        <v>0</v>
      </c>
      <c r="CL26" s="81">
        <v>0</v>
      </c>
      <c r="CM26" s="81">
        <v>0</v>
      </c>
      <c r="CN26" s="81">
        <v>0</v>
      </c>
      <c r="CO26" s="81">
        <v>0</v>
      </c>
      <c r="CP26" s="81">
        <v>0</v>
      </c>
      <c r="CQ26" s="81">
        <v>0</v>
      </c>
      <c r="CR26" s="81">
        <v>0</v>
      </c>
      <c r="CS26" s="81">
        <v>0</v>
      </c>
      <c r="CT26" s="81">
        <v>0</v>
      </c>
      <c r="CU26" s="81">
        <v>0</v>
      </c>
      <c r="CV26" s="81">
        <v>0</v>
      </c>
      <c r="CW26" s="81">
        <v>0</v>
      </c>
      <c r="CX26" s="81">
        <v>0</v>
      </c>
      <c r="CY26" s="81">
        <v>0</v>
      </c>
      <c r="CZ26" s="81">
        <v>0</v>
      </c>
      <c r="DA26" s="81">
        <v>0</v>
      </c>
      <c r="DB26" s="81">
        <v>0</v>
      </c>
      <c r="DC26" s="81">
        <v>0</v>
      </c>
      <c r="DD26" s="81">
        <v>0</v>
      </c>
      <c r="DE26" s="81">
        <v>0</v>
      </c>
      <c r="DF26" s="81">
        <v>0</v>
      </c>
      <c r="DG26" s="81">
        <v>0</v>
      </c>
      <c r="DH26" s="81">
        <v>0</v>
      </c>
    </row>
    <row r="27" spans="1:112" ht="21.75" customHeight="1">
      <c r="A27" s="50"/>
      <c r="B27" s="50" t="s">
        <v>92</v>
      </c>
      <c r="C27" s="86"/>
      <c r="D27" s="87"/>
      <c r="E27" s="50" t="s">
        <v>126</v>
      </c>
      <c r="F27" s="81">
        <v>6501.12</v>
      </c>
      <c r="G27" s="81">
        <v>5744.12</v>
      </c>
      <c r="H27" s="113">
        <v>2552.4</v>
      </c>
      <c r="I27" s="81">
        <v>311.88</v>
      </c>
      <c r="J27" s="81">
        <v>212.7</v>
      </c>
      <c r="K27" s="81">
        <v>0</v>
      </c>
      <c r="L27" s="81">
        <v>1413.26</v>
      </c>
      <c r="M27" s="81">
        <v>0</v>
      </c>
      <c r="N27" s="81">
        <v>0</v>
      </c>
      <c r="O27" s="81">
        <v>0</v>
      </c>
      <c r="P27" s="81">
        <v>0</v>
      </c>
      <c r="Q27" s="81">
        <v>53.88</v>
      </c>
      <c r="R27" s="81">
        <v>0</v>
      </c>
      <c r="S27" s="81">
        <v>0</v>
      </c>
      <c r="T27" s="81">
        <v>1200</v>
      </c>
      <c r="U27" s="81">
        <v>254.6</v>
      </c>
      <c r="V27" s="81">
        <v>11.97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6</v>
      </c>
      <c r="AF27" s="81">
        <v>0</v>
      </c>
      <c r="AG27" s="81">
        <v>0</v>
      </c>
      <c r="AH27" s="81">
        <v>0</v>
      </c>
      <c r="AI27" s="81">
        <v>5</v>
      </c>
      <c r="AJ27" s="81">
        <v>75.65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53.88</v>
      </c>
      <c r="AR27" s="81">
        <v>102.1</v>
      </c>
      <c r="AS27" s="81">
        <v>0</v>
      </c>
      <c r="AT27" s="81">
        <v>0</v>
      </c>
      <c r="AU27" s="81">
        <v>0</v>
      </c>
      <c r="AV27" s="81">
        <v>0</v>
      </c>
      <c r="AW27" s="81">
        <v>502.4</v>
      </c>
      <c r="AX27" s="81">
        <v>0</v>
      </c>
      <c r="AY27" s="81">
        <v>0</v>
      </c>
      <c r="AZ27" s="81">
        <v>0</v>
      </c>
      <c r="BA27" s="81">
        <v>0</v>
      </c>
      <c r="BB27" s="81">
        <v>0</v>
      </c>
      <c r="BC27" s="81">
        <v>0</v>
      </c>
      <c r="BD27" s="81">
        <v>0</v>
      </c>
      <c r="BE27" s="81">
        <v>0</v>
      </c>
      <c r="BF27" s="81">
        <v>2.4</v>
      </c>
      <c r="BG27" s="81">
        <v>0</v>
      </c>
      <c r="BH27" s="81">
        <v>500</v>
      </c>
      <c r="BI27" s="81">
        <v>0</v>
      </c>
      <c r="BJ27" s="81">
        <v>0</v>
      </c>
      <c r="BK27" s="81">
        <v>0</v>
      </c>
      <c r="BL27" s="81">
        <v>0</v>
      </c>
      <c r="BM27" s="81">
        <v>0</v>
      </c>
      <c r="BN27" s="81">
        <v>0</v>
      </c>
      <c r="BO27" s="81">
        <v>0</v>
      </c>
      <c r="BP27" s="81">
        <v>0</v>
      </c>
      <c r="BQ27" s="81">
        <v>0</v>
      </c>
      <c r="BR27" s="81">
        <v>0</v>
      </c>
      <c r="BS27" s="81">
        <v>0</v>
      </c>
      <c r="BT27" s="81">
        <v>0</v>
      </c>
      <c r="BU27" s="81">
        <v>0</v>
      </c>
      <c r="BV27" s="81">
        <v>0</v>
      </c>
      <c r="BW27" s="81">
        <v>0</v>
      </c>
      <c r="BX27" s="81">
        <v>0</v>
      </c>
      <c r="BY27" s="81">
        <v>0</v>
      </c>
      <c r="BZ27" s="81">
        <v>0</v>
      </c>
      <c r="CA27" s="81">
        <v>0</v>
      </c>
      <c r="CB27" s="81">
        <v>0</v>
      </c>
      <c r="CC27" s="81">
        <v>0</v>
      </c>
      <c r="CD27" s="81">
        <v>0</v>
      </c>
      <c r="CE27" s="81">
        <v>0</v>
      </c>
      <c r="CF27" s="81">
        <v>0</v>
      </c>
      <c r="CG27" s="81">
        <v>0</v>
      </c>
      <c r="CH27" s="81">
        <v>0</v>
      </c>
      <c r="CI27" s="81">
        <v>0</v>
      </c>
      <c r="CJ27" s="81">
        <v>0</v>
      </c>
      <c r="CK27" s="81">
        <v>0</v>
      </c>
      <c r="CL27" s="81">
        <v>0</v>
      </c>
      <c r="CM27" s="81">
        <v>0</v>
      </c>
      <c r="CN27" s="81">
        <v>0</v>
      </c>
      <c r="CO27" s="81">
        <v>0</v>
      </c>
      <c r="CP27" s="81">
        <v>0</v>
      </c>
      <c r="CQ27" s="81">
        <v>0</v>
      </c>
      <c r="CR27" s="81">
        <v>0</v>
      </c>
      <c r="CS27" s="81">
        <v>0</v>
      </c>
      <c r="CT27" s="81">
        <v>0</v>
      </c>
      <c r="CU27" s="81">
        <v>0</v>
      </c>
      <c r="CV27" s="81">
        <v>0</v>
      </c>
      <c r="CW27" s="81">
        <v>0</v>
      </c>
      <c r="CX27" s="81">
        <v>0</v>
      </c>
      <c r="CY27" s="81">
        <v>0</v>
      </c>
      <c r="CZ27" s="81">
        <v>0</v>
      </c>
      <c r="DA27" s="81">
        <v>0</v>
      </c>
      <c r="DB27" s="81">
        <v>0</v>
      </c>
      <c r="DC27" s="81">
        <v>0</v>
      </c>
      <c r="DD27" s="81">
        <v>0</v>
      </c>
      <c r="DE27" s="81">
        <v>0</v>
      </c>
      <c r="DF27" s="81">
        <v>0</v>
      </c>
      <c r="DG27" s="81">
        <v>0</v>
      </c>
      <c r="DH27" s="81">
        <v>0</v>
      </c>
    </row>
    <row r="28" spans="1:112" ht="21.75" customHeight="1">
      <c r="A28" s="50" t="s">
        <v>121</v>
      </c>
      <c r="B28" s="50" t="s">
        <v>127</v>
      </c>
      <c r="C28" s="86" t="s">
        <v>92</v>
      </c>
      <c r="D28" s="87" t="s">
        <v>124</v>
      </c>
      <c r="E28" s="50" t="s">
        <v>128</v>
      </c>
      <c r="F28" s="81">
        <v>6501.12</v>
      </c>
      <c r="G28" s="81">
        <v>5744.12</v>
      </c>
      <c r="H28" s="113">
        <v>2552.4</v>
      </c>
      <c r="I28" s="81">
        <v>311.88</v>
      </c>
      <c r="J28" s="81">
        <v>212.7</v>
      </c>
      <c r="K28" s="81">
        <v>0</v>
      </c>
      <c r="L28" s="81">
        <v>1413.26</v>
      </c>
      <c r="M28" s="81">
        <v>0</v>
      </c>
      <c r="N28" s="81">
        <v>0</v>
      </c>
      <c r="O28" s="81">
        <v>0</v>
      </c>
      <c r="P28" s="81">
        <v>0</v>
      </c>
      <c r="Q28" s="81">
        <v>53.88</v>
      </c>
      <c r="R28" s="81">
        <v>0</v>
      </c>
      <c r="S28" s="81">
        <v>0</v>
      </c>
      <c r="T28" s="81">
        <v>1200</v>
      </c>
      <c r="U28" s="81">
        <v>254.6</v>
      </c>
      <c r="V28" s="81">
        <v>11.97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6</v>
      </c>
      <c r="AF28" s="81">
        <v>0</v>
      </c>
      <c r="AG28" s="81">
        <v>0</v>
      </c>
      <c r="AH28" s="81">
        <v>0</v>
      </c>
      <c r="AI28" s="81">
        <v>5</v>
      </c>
      <c r="AJ28" s="81">
        <v>75.65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53.88</v>
      </c>
      <c r="AR28" s="81">
        <v>102.1</v>
      </c>
      <c r="AS28" s="81">
        <v>0</v>
      </c>
      <c r="AT28" s="81">
        <v>0</v>
      </c>
      <c r="AU28" s="81">
        <v>0</v>
      </c>
      <c r="AV28" s="81">
        <v>0</v>
      </c>
      <c r="AW28" s="81">
        <v>502.4</v>
      </c>
      <c r="AX28" s="81">
        <v>0</v>
      </c>
      <c r="AY28" s="81">
        <v>0</v>
      </c>
      <c r="AZ28" s="81">
        <v>0</v>
      </c>
      <c r="BA28" s="81">
        <v>0</v>
      </c>
      <c r="BB28" s="81">
        <v>0</v>
      </c>
      <c r="BC28" s="81">
        <v>0</v>
      </c>
      <c r="BD28" s="81">
        <v>0</v>
      </c>
      <c r="BE28" s="81">
        <v>0</v>
      </c>
      <c r="BF28" s="81">
        <v>2.4</v>
      </c>
      <c r="BG28" s="81">
        <v>0</v>
      </c>
      <c r="BH28" s="81">
        <v>500</v>
      </c>
      <c r="BI28" s="81">
        <v>0</v>
      </c>
      <c r="BJ28" s="81">
        <v>0</v>
      </c>
      <c r="BK28" s="81">
        <v>0</v>
      </c>
      <c r="BL28" s="81">
        <v>0</v>
      </c>
      <c r="BM28" s="81">
        <v>0</v>
      </c>
      <c r="BN28" s="81">
        <v>0</v>
      </c>
      <c r="BO28" s="81">
        <v>0</v>
      </c>
      <c r="BP28" s="81">
        <v>0</v>
      </c>
      <c r="BQ28" s="81">
        <v>0</v>
      </c>
      <c r="BR28" s="81">
        <v>0</v>
      </c>
      <c r="BS28" s="81">
        <v>0</v>
      </c>
      <c r="BT28" s="81">
        <v>0</v>
      </c>
      <c r="BU28" s="81">
        <v>0</v>
      </c>
      <c r="BV28" s="81">
        <v>0</v>
      </c>
      <c r="BW28" s="81">
        <v>0</v>
      </c>
      <c r="BX28" s="81">
        <v>0</v>
      </c>
      <c r="BY28" s="81">
        <v>0</v>
      </c>
      <c r="BZ28" s="81">
        <v>0</v>
      </c>
      <c r="CA28" s="81">
        <v>0</v>
      </c>
      <c r="CB28" s="81">
        <v>0</v>
      </c>
      <c r="CC28" s="81">
        <v>0</v>
      </c>
      <c r="CD28" s="81">
        <v>0</v>
      </c>
      <c r="CE28" s="81">
        <v>0</v>
      </c>
      <c r="CF28" s="81">
        <v>0</v>
      </c>
      <c r="CG28" s="81">
        <v>0</v>
      </c>
      <c r="CH28" s="81">
        <v>0</v>
      </c>
      <c r="CI28" s="81">
        <v>0</v>
      </c>
      <c r="CJ28" s="81">
        <v>0</v>
      </c>
      <c r="CK28" s="81">
        <v>0</v>
      </c>
      <c r="CL28" s="81">
        <v>0</v>
      </c>
      <c r="CM28" s="81">
        <v>0</v>
      </c>
      <c r="CN28" s="81">
        <v>0</v>
      </c>
      <c r="CO28" s="81">
        <v>0</v>
      </c>
      <c r="CP28" s="81">
        <v>0</v>
      </c>
      <c r="CQ28" s="81">
        <v>0</v>
      </c>
      <c r="CR28" s="81">
        <v>0</v>
      </c>
      <c r="CS28" s="81">
        <v>0</v>
      </c>
      <c r="CT28" s="81">
        <v>0</v>
      </c>
      <c r="CU28" s="81">
        <v>0</v>
      </c>
      <c r="CV28" s="81">
        <v>0</v>
      </c>
      <c r="CW28" s="81">
        <v>0</v>
      </c>
      <c r="CX28" s="81">
        <v>0</v>
      </c>
      <c r="CY28" s="81">
        <v>0</v>
      </c>
      <c r="CZ28" s="81">
        <v>0</v>
      </c>
      <c r="DA28" s="81">
        <v>0</v>
      </c>
      <c r="DB28" s="81">
        <v>0</v>
      </c>
      <c r="DC28" s="81">
        <v>0</v>
      </c>
      <c r="DD28" s="81">
        <v>0</v>
      </c>
      <c r="DE28" s="81">
        <v>0</v>
      </c>
      <c r="DF28" s="81">
        <v>0</v>
      </c>
      <c r="DG28" s="81">
        <v>0</v>
      </c>
      <c r="DH28" s="81">
        <v>0</v>
      </c>
    </row>
    <row r="29" spans="1:112" ht="21.75" customHeight="1">
      <c r="A29" s="50" t="s">
        <v>94</v>
      </c>
      <c r="B29" s="50"/>
      <c r="C29" s="86"/>
      <c r="D29" s="87"/>
      <c r="E29" s="50" t="s">
        <v>95</v>
      </c>
      <c r="F29" s="81">
        <v>898.05</v>
      </c>
      <c r="G29" s="81">
        <v>898.05</v>
      </c>
      <c r="H29" s="113">
        <v>0</v>
      </c>
      <c r="I29" s="81">
        <v>0</v>
      </c>
      <c r="J29" s="81">
        <v>0</v>
      </c>
      <c r="K29" s="81">
        <v>0</v>
      </c>
      <c r="L29" s="81">
        <v>0</v>
      </c>
      <c r="M29" s="81">
        <v>898.05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v>0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0</v>
      </c>
      <c r="BY29" s="81">
        <v>0</v>
      </c>
      <c r="BZ29" s="81">
        <v>0</v>
      </c>
      <c r="CA29" s="81">
        <v>0</v>
      </c>
      <c r="CB29" s="81">
        <v>0</v>
      </c>
      <c r="CC29" s="81">
        <v>0</v>
      </c>
      <c r="CD29" s="81">
        <v>0</v>
      </c>
      <c r="CE29" s="81">
        <v>0</v>
      </c>
      <c r="CF29" s="81">
        <v>0</v>
      </c>
      <c r="CG29" s="81">
        <v>0</v>
      </c>
      <c r="CH29" s="81">
        <v>0</v>
      </c>
      <c r="CI29" s="81">
        <v>0</v>
      </c>
      <c r="CJ29" s="81">
        <v>0</v>
      </c>
      <c r="CK29" s="81">
        <v>0</v>
      </c>
      <c r="CL29" s="81">
        <v>0</v>
      </c>
      <c r="CM29" s="81">
        <v>0</v>
      </c>
      <c r="CN29" s="81">
        <v>0</v>
      </c>
      <c r="CO29" s="81">
        <v>0</v>
      </c>
      <c r="CP29" s="81">
        <v>0</v>
      </c>
      <c r="CQ29" s="81">
        <v>0</v>
      </c>
      <c r="CR29" s="81">
        <v>0</v>
      </c>
      <c r="CS29" s="81">
        <v>0</v>
      </c>
      <c r="CT29" s="81">
        <v>0</v>
      </c>
      <c r="CU29" s="81">
        <v>0</v>
      </c>
      <c r="CV29" s="81">
        <v>0</v>
      </c>
      <c r="CW29" s="81">
        <v>0</v>
      </c>
      <c r="CX29" s="81">
        <v>0</v>
      </c>
      <c r="CY29" s="81">
        <v>0</v>
      </c>
      <c r="CZ29" s="81">
        <v>0</v>
      </c>
      <c r="DA29" s="81">
        <v>0</v>
      </c>
      <c r="DB29" s="81">
        <v>0</v>
      </c>
      <c r="DC29" s="81">
        <v>0</v>
      </c>
      <c r="DD29" s="81">
        <v>0</v>
      </c>
      <c r="DE29" s="81">
        <v>0</v>
      </c>
      <c r="DF29" s="81">
        <v>0</v>
      </c>
      <c r="DG29" s="81">
        <v>0</v>
      </c>
      <c r="DH29" s="81">
        <v>0</v>
      </c>
    </row>
    <row r="30" spans="1:112" ht="21.75" customHeight="1">
      <c r="A30" s="50"/>
      <c r="B30" s="50" t="s">
        <v>96</v>
      </c>
      <c r="C30" s="86"/>
      <c r="D30" s="87"/>
      <c r="E30" s="50" t="s">
        <v>97</v>
      </c>
      <c r="F30" s="81">
        <v>898.05</v>
      </c>
      <c r="G30" s="81">
        <v>898.05</v>
      </c>
      <c r="H30" s="113">
        <v>0</v>
      </c>
      <c r="I30" s="81">
        <v>0</v>
      </c>
      <c r="J30" s="81">
        <v>0</v>
      </c>
      <c r="K30" s="81">
        <v>0</v>
      </c>
      <c r="L30" s="81">
        <v>0</v>
      </c>
      <c r="M30" s="81">
        <v>898.05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v>0</v>
      </c>
      <c r="BA30" s="81">
        <v>0</v>
      </c>
      <c r="BB30" s="81">
        <v>0</v>
      </c>
      <c r="BC30" s="81">
        <v>0</v>
      </c>
      <c r="BD30" s="81">
        <v>0</v>
      </c>
      <c r="BE30" s="81">
        <v>0</v>
      </c>
      <c r="BF30" s="81">
        <v>0</v>
      </c>
      <c r="BG30" s="81">
        <v>0</v>
      </c>
      <c r="BH30" s="81">
        <v>0</v>
      </c>
      <c r="BI30" s="81">
        <v>0</v>
      </c>
      <c r="BJ30" s="81">
        <v>0</v>
      </c>
      <c r="BK30" s="81">
        <v>0</v>
      </c>
      <c r="BL30" s="81">
        <v>0</v>
      </c>
      <c r="BM30" s="81">
        <v>0</v>
      </c>
      <c r="BN30" s="81">
        <v>0</v>
      </c>
      <c r="BO30" s="81">
        <v>0</v>
      </c>
      <c r="BP30" s="81">
        <v>0</v>
      </c>
      <c r="BQ30" s="81">
        <v>0</v>
      </c>
      <c r="BR30" s="81">
        <v>0</v>
      </c>
      <c r="BS30" s="81">
        <v>0</v>
      </c>
      <c r="BT30" s="81">
        <v>0</v>
      </c>
      <c r="BU30" s="81">
        <v>0</v>
      </c>
      <c r="BV30" s="81">
        <v>0</v>
      </c>
      <c r="BW30" s="81">
        <v>0</v>
      </c>
      <c r="BX30" s="81">
        <v>0</v>
      </c>
      <c r="BY30" s="81">
        <v>0</v>
      </c>
      <c r="BZ30" s="81">
        <v>0</v>
      </c>
      <c r="CA30" s="81">
        <v>0</v>
      </c>
      <c r="CB30" s="81">
        <v>0</v>
      </c>
      <c r="CC30" s="81">
        <v>0</v>
      </c>
      <c r="CD30" s="81">
        <v>0</v>
      </c>
      <c r="CE30" s="81">
        <v>0</v>
      </c>
      <c r="CF30" s="81">
        <v>0</v>
      </c>
      <c r="CG30" s="81">
        <v>0</v>
      </c>
      <c r="CH30" s="81">
        <v>0</v>
      </c>
      <c r="CI30" s="81">
        <v>0</v>
      </c>
      <c r="CJ30" s="81">
        <v>0</v>
      </c>
      <c r="CK30" s="81">
        <v>0</v>
      </c>
      <c r="CL30" s="81">
        <v>0</v>
      </c>
      <c r="CM30" s="81">
        <v>0</v>
      </c>
      <c r="CN30" s="81">
        <v>0</v>
      </c>
      <c r="CO30" s="81">
        <v>0</v>
      </c>
      <c r="CP30" s="81">
        <v>0</v>
      </c>
      <c r="CQ30" s="81">
        <v>0</v>
      </c>
      <c r="CR30" s="81">
        <v>0</v>
      </c>
      <c r="CS30" s="81">
        <v>0</v>
      </c>
      <c r="CT30" s="81">
        <v>0</v>
      </c>
      <c r="CU30" s="81">
        <v>0</v>
      </c>
      <c r="CV30" s="81">
        <v>0</v>
      </c>
      <c r="CW30" s="81">
        <v>0</v>
      </c>
      <c r="CX30" s="81">
        <v>0</v>
      </c>
      <c r="CY30" s="81">
        <v>0</v>
      </c>
      <c r="CZ30" s="81">
        <v>0</v>
      </c>
      <c r="DA30" s="81">
        <v>0</v>
      </c>
      <c r="DB30" s="81">
        <v>0</v>
      </c>
      <c r="DC30" s="81">
        <v>0</v>
      </c>
      <c r="DD30" s="81">
        <v>0</v>
      </c>
      <c r="DE30" s="81">
        <v>0</v>
      </c>
      <c r="DF30" s="81">
        <v>0</v>
      </c>
      <c r="DG30" s="81">
        <v>0</v>
      </c>
      <c r="DH30" s="81">
        <v>0</v>
      </c>
    </row>
    <row r="31" spans="1:112" ht="21.75" customHeight="1">
      <c r="A31" s="50" t="s">
        <v>98</v>
      </c>
      <c r="B31" s="50" t="s">
        <v>99</v>
      </c>
      <c r="C31" s="86" t="s">
        <v>96</v>
      </c>
      <c r="D31" s="87" t="s">
        <v>124</v>
      </c>
      <c r="E31" s="50" t="s">
        <v>100</v>
      </c>
      <c r="F31" s="81">
        <v>898.05</v>
      </c>
      <c r="G31" s="81">
        <v>898.05</v>
      </c>
      <c r="H31" s="113">
        <v>0</v>
      </c>
      <c r="I31" s="81">
        <v>0</v>
      </c>
      <c r="J31" s="81">
        <v>0</v>
      </c>
      <c r="K31" s="81">
        <v>0</v>
      </c>
      <c r="L31" s="81">
        <v>0</v>
      </c>
      <c r="M31" s="81">
        <v>898.05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v>0</v>
      </c>
      <c r="BA31" s="81">
        <v>0</v>
      </c>
      <c r="BB31" s="81">
        <v>0</v>
      </c>
      <c r="BC31" s="81">
        <v>0</v>
      </c>
      <c r="BD31" s="81">
        <v>0</v>
      </c>
      <c r="BE31" s="81">
        <v>0</v>
      </c>
      <c r="BF31" s="81">
        <v>0</v>
      </c>
      <c r="BG31" s="81">
        <v>0</v>
      </c>
      <c r="BH31" s="81">
        <v>0</v>
      </c>
      <c r="BI31" s="81">
        <v>0</v>
      </c>
      <c r="BJ31" s="81">
        <v>0</v>
      </c>
      <c r="BK31" s="81">
        <v>0</v>
      </c>
      <c r="BL31" s="81">
        <v>0</v>
      </c>
      <c r="BM31" s="81">
        <v>0</v>
      </c>
      <c r="BN31" s="81">
        <v>0</v>
      </c>
      <c r="BO31" s="81">
        <v>0</v>
      </c>
      <c r="BP31" s="81">
        <v>0</v>
      </c>
      <c r="BQ31" s="81">
        <v>0</v>
      </c>
      <c r="BR31" s="81">
        <v>0</v>
      </c>
      <c r="BS31" s="81">
        <v>0</v>
      </c>
      <c r="BT31" s="81">
        <v>0</v>
      </c>
      <c r="BU31" s="81">
        <v>0</v>
      </c>
      <c r="BV31" s="81">
        <v>0</v>
      </c>
      <c r="BW31" s="81">
        <v>0</v>
      </c>
      <c r="BX31" s="81">
        <v>0</v>
      </c>
      <c r="BY31" s="81">
        <v>0</v>
      </c>
      <c r="BZ31" s="81">
        <v>0</v>
      </c>
      <c r="CA31" s="81">
        <v>0</v>
      </c>
      <c r="CB31" s="81">
        <v>0</v>
      </c>
      <c r="CC31" s="81">
        <v>0</v>
      </c>
      <c r="CD31" s="81">
        <v>0</v>
      </c>
      <c r="CE31" s="81">
        <v>0</v>
      </c>
      <c r="CF31" s="81">
        <v>0</v>
      </c>
      <c r="CG31" s="81">
        <v>0</v>
      </c>
      <c r="CH31" s="81">
        <v>0</v>
      </c>
      <c r="CI31" s="81">
        <v>0</v>
      </c>
      <c r="CJ31" s="81">
        <v>0</v>
      </c>
      <c r="CK31" s="81">
        <v>0</v>
      </c>
      <c r="CL31" s="81">
        <v>0</v>
      </c>
      <c r="CM31" s="81">
        <v>0</v>
      </c>
      <c r="CN31" s="81">
        <v>0</v>
      </c>
      <c r="CO31" s="81">
        <v>0</v>
      </c>
      <c r="CP31" s="81">
        <v>0</v>
      </c>
      <c r="CQ31" s="81">
        <v>0</v>
      </c>
      <c r="CR31" s="81">
        <v>0</v>
      </c>
      <c r="CS31" s="81">
        <v>0</v>
      </c>
      <c r="CT31" s="81">
        <v>0</v>
      </c>
      <c r="CU31" s="81">
        <v>0</v>
      </c>
      <c r="CV31" s="81">
        <v>0</v>
      </c>
      <c r="CW31" s="81">
        <v>0</v>
      </c>
      <c r="CX31" s="81">
        <v>0</v>
      </c>
      <c r="CY31" s="81">
        <v>0</v>
      </c>
      <c r="CZ31" s="81">
        <v>0</v>
      </c>
      <c r="DA31" s="81">
        <v>0</v>
      </c>
      <c r="DB31" s="81">
        <v>0</v>
      </c>
      <c r="DC31" s="81">
        <v>0</v>
      </c>
      <c r="DD31" s="81">
        <v>0</v>
      </c>
      <c r="DE31" s="81">
        <v>0</v>
      </c>
      <c r="DF31" s="81">
        <v>0</v>
      </c>
      <c r="DG31" s="81">
        <v>0</v>
      </c>
      <c r="DH31" s="81">
        <v>0</v>
      </c>
    </row>
    <row r="32" spans="1:112" ht="21.75" customHeight="1">
      <c r="A32" s="50" t="s">
        <v>101</v>
      </c>
      <c r="B32" s="50"/>
      <c r="C32" s="86"/>
      <c r="D32" s="87"/>
      <c r="E32" s="50" t="s">
        <v>102</v>
      </c>
      <c r="F32" s="81">
        <v>281.73</v>
      </c>
      <c r="G32" s="81">
        <v>281.73</v>
      </c>
      <c r="H32" s="113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274.53</v>
      </c>
      <c r="P32" s="81">
        <v>0</v>
      </c>
      <c r="Q32" s="81">
        <v>7.2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81">
        <v>0</v>
      </c>
      <c r="BA32" s="81">
        <v>0</v>
      </c>
      <c r="BB32" s="81">
        <v>0</v>
      </c>
      <c r="BC32" s="81">
        <v>0</v>
      </c>
      <c r="BD32" s="81">
        <v>0</v>
      </c>
      <c r="BE32" s="81">
        <v>0</v>
      </c>
      <c r="BF32" s="81">
        <v>0</v>
      </c>
      <c r="BG32" s="81">
        <v>0</v>
      </c>
      <c r="BH32" s="81">
        <v>0</v>
      </c>
      <c r="BI32" s="81">
        <v>0</v>
      </c>
      <c r="BJ32" s="81">
        <v>0</v>
      </c>
      <c r="BK32" s="81">
        <v>0</v>
      </c>
      <c r="BL32" s="81">
        <v>0</v>
      </c>
      <c r="BM32" s="81">
        <v>0</v>
      </c>
      <c r="BN32" s="81">
        <v>0</v>
      </c>
      <c r="BO32" s="81">
        <v>0</v>
      </c>
      <c r="BP32" s="81">
        <v>0</v>
      </c>
      <c r="BQ32" s="81">
        <v>0</v>
      </c>
      <c r="BR32" s="81">
        <v>0</v>
      </c>
      <c r="BS32" s="81">
        <v>0</v>
      </c>
      <c r="BT32" s="81">
        <v>0</v>
      </c>
      <c r="BU32" s="81">
        <v>0</v>
      </c>
      <c r="BV32" s="81">
        <v>0</v>
      </c>
      <c r="BW32" s="81">
        <v>0</v>
      </c>
      <c r="BX32" s="81">
        <v>0</v>
      </c>
      <c r="BY32" s="81">
        <v>0</v>
      </c>
      <c r="BZ32" s="81">
        <v>0</v>
      </c>
      <c r="CA32" s="81">
        <v>0</v>
      </c>
      <c r="CB32" s="81">
        <v>0</v>
      </c>
      <c r="CC32" s="81">
        <v>0</v>
      </c>
      <c r="CD32" s="81">
        <v>0</v>
      </c>
      <c r="CE32" s="81">
        <v>0</v>
      </c>
      <c r="CF32" s="81">
        <v>0</v>
      </c>
      <c r="CG32" s="81">
        <v>0</v>
      </c>
      <c r="CH32" s="81">
        <v>0</v>
      </c>
      <c r="CI32" s="81">
        <v>0</v>
      </c>
      <c r="CJ32" s="81">
        <v>0</v>
      </c>
      <c r="CK32" s="81">
        <v>0</v>
      </c>
      <c r="CL32" s="81">
        <v>0</v>
      </c>
      <c r="CM32" s="81">
        <v>0</v>
      </c>
      <c r="CN32" s="81">
        <v>0</v>
      </c>
      <c r="CO32" s="81">
        <v>0</v>
      </c>
      <c r="CP32" s="81">
        <v>0</v>
      </c>
      <c r="CQ32" s="81">
        <v>0</v>
      </c>
      <c r="CR32" s="81">
        <v>0</v>
      </c>
      <c r="CS32" s="81">
        <v>0</v>
      </c>
      <c r="CT32" s="81">
        <v>0</v>
      </c>
      <c r="CU32" s="81">
        <v>0</v>
      </c>
      <c r="CV32" s="81">
        <v>0</v>
      </c>
      <c r="CW32" s="81">
        <v>0</v>
      </c>
      <c r="CX32" s="81">
        <v>0</v>
      </c>
      <c r="CY32" s="81">
        <v>0</v>
      </c>
      <c r="CZ32" s="81">
        <v>0</v>
      </c>
      <c r="DA32" s="81">
        <v>0</v>
      </c>
      <c r="DB32" s="81">
        <v>0</v>
      </c>
      <c r="DC32" s="81">
        <v>0</v>
      </c>
      <c r="DD32" s="81">
        <v>0</v>
      </c>
      <c r="DE32" s="81">
        <v>0</v>
      </c>
      <c r="DF32" s="81">
        <v>0</v>
      </c>
      <c r="DG32" s="81">
        <v>0</v>
      </c>
      <c r="DH32" s="81">
        <v>0</v>
      </c>
    </row>
    <row r="33" spans="1:112" ht="21.75" customHeight="1">
      <c r="A33" s="50"/>
      <c r="B33" s="50" t="s">
        <v>103</v>
      </c>
      <c r="C33" s="86"/>
      <c r="D33" s="87"/>
      <c r="E33" s="50" t="s">
        <v>104</v>
      </c>
      <c r="F33" s="81">
        <v>281.73</v>
      </c>
      <c r="G33" s="81">
        <v>281.73</v>
      </c>
      <c r="H33" s="113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274.53</v>
      </c>
      <c r="P33" s="81">
        <v>0</v>
      </c>
      <c r="Q33" s="81">
        <v>7.2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1"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v>0</v>
      </c>
      <c r="BA33" s="81">
        <v>0</v>
      </c>
      <c r="BB33" s="81">
        <v>0</v>
      </c>
      <c r="BC33" s="81">
        <v>0</v>
      </c>
      <c r="BD33" s="81">
        <v>0</v>
      </c>
      <c r="BE33" s="81">
        <v>0</v>
      </c>
      <c r="BF33" s="81">
        <v>0</v>
      </c>
      <c r="BG33" s="81">
        <v>0</v>
      </c>
      <c r="BH33" s="81">
        <v>0</v>
      </c>
      <c r="BI33" s="81">
        <v>0</v>
      </c>
      <c r="BJ33" s="81">
        <v>0</v>
      </c>
      <c r="BK33" s="81">
        <v>0</v>
      </c>
      <c r="BL33" s="81">
        <v>0</v>
      </c>
      <c r="BM33" s="81">
        <v>0</v>
      </c>
      <c r="BN33" s="81">
        <v>0</v>
      </c>
      <c r="BO33" s="81">
        <v>0</v>
      </c>
      <c r="BP33" s="81">
        <v>0</v>
      </c>
      <c r="BQ33" s="81">
        <v>0</v>
      </c>
      <c r="BR33" s="81">
        <v>0</v>
      </c>
      <c r="BS33" s="81">
        <v>0</v>
      </c>
      <c r="BT33" s="81">
        <v>0</v>
      </c>
      <c r="BU33" s="81">
        <v>0</v>
      </c>
      <c r="BV33" s="81">
        <v>0</v>
      </c>
      <c r="BW33" s="81">
        <v>0</v>
      </c>
      <c r="BX33" s="81">
        <v>0</v>
      </c>
      <c r="BY33" s="81">
        <v>0</v>
      </c>
      <c r="BZ33" s="81">
        <v>0</v>
      </c>
      <c r="CA33" s="81">
        <v>0</v>
      </c>
      <c r="CB33" s="81">
        <v>0</v>
      </c>
      <c r="CC33" s="81">
        <v>0</v>
      </c>
      <c r="CD33" s="81">
        <v>0</v>
      </c>
      <c r="CE33" s="81">
        <v>0</v>
      </c>
      <c r="CF33" s="81">
        <v>0</v>
      </c>
      <c r="CG33" s="81">
        <v>0</v>
      </c>
      <c r="CH33" s="81">
        <v>0</v>
      </c>
      <c r="CI33" s="81">
        <v>0</v>
      </c>
      <c r="CJ33" s="81">
        <v>0</v>
      </c>
      <c r="CK33" s="81">
        <v>0</v>
      </c>
      <c r="CL33" s="81">
        <v>0</v>
      </c>
      <c r="CM33" s="81">
        <v>0</v>
      </c>
      <c r="CN33" s="81">
        <v>0</v>
      </c>
      <c r="CO33" s="81">
        <v>0</v>
      </c>
      <c r="CP33" s="81">
        <v>0</v>
      </c>
      <c r="CQ33" s="81">
        <v>0</v>
      </c>
      <c r="CR33" s="81">
        <v>0</v>
      </c>
      <c r="CS33" s="81">
        <v>0</v>
      </c>
      <c r="CT33" s="81">
        <v>0</v>
      </c>
      <c r="CU33" s="81">
        <v>0</v>
      </c>
      <c r="CV33" s="81">
        <v>0</v>
      </c>
      <c r="CW33" s="81">
        <v>0</v>
      </c>
      <c r="CX33" s="81">
        <v>0</v>
      </c>
      <c r="CY33" s="81">
        <v>0</v>
      </c>
      <c r="CZ33" s="81">
        <v>0</v>
      </c>
      <c r="DA33" s="81">
        <v>0</v>
      </c>
      <c r="DB33" s="81">
        <v>0</v>
      </c>
      <c r="DC33" s="81">
        <v>0</v>
      </c>
      <c r="DD33" s="81">
        <v>0</v>
      </c>
      <c r="DE33" s="81">
        <v>0</v>
      </c>
      <c r="DF33" s="81">
        <v>0</v>
      </c>
      <c r="DG33" s="81">
        <v>0</v>
      </c>
      <c r="DH33" s="81">
        <v>0</v>
      </c>
    </row>
    <row r="34" spans="1:112" ht="21.75" customHeight="1">
      <c r="A34" s="50" t="s">
        <v>105</v>
      </c>
      <c r="B34" s="50" t="s">
        <v>106</v>
      </c>
      <c r="C34" s="86" t="s">
        <v>110</v>
      </c>
      <c r="D34" s="87" t="s">
        <v>124</v>
      </c>
      <c r="E34" s="50" t="s">
        <v>129</v>
      </c>
      <c r="F34" s="81">
        <v>281.73</v>
      </c>
      <c r="G34" s="81">
        <v>281.73</v>
      </c>
      <c r="H34" s="113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274.53</v>
      </c>
      <c r="P34" s="81">
        <v>0</v>
      </c>
      <c r="Q34" s="81">
        <v>7.2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1">
        <v>0</v>
      </c>
      <c r="AW34" s="81">
        <v>0</v>
      </c>
      <c r="AX34" s="81">
        <v>0</v>
      </c>
      <c r="AY34" s="81">
        <v>0</v>
      </c>
      <c r="AZ34" s="81">
        <v>0</v>
      </c>
      <c r="BA34" s="81">
        <v>0</v>
      </c>
      <c r="BB34" s="81">
        <v>0</v>
      </c>
      <c r="BC34" s="81">
        <v>0</v>
      </c>
      <c r="BD34" s="81">
        <v>0</v>
      </c>
      <c r="BE34" s="81">
        <v>0</v>
      </c>
      <c r="BF34" s="81">
        <v>0</v>
      </c>
      <c r="BG34" s="81">
        <v>0</v>
      </c>
      <c r="BH34" s="81">
        <v>0</v>
      </c>
      <c r="BI34" s="81">
        <v>0</v>
      </c>
      <c r="BJ34" s="81">
        <v>0</v>
      </c>
      <c r="BK34" s="81">
        <v>0</v>
      </c>
      <c r="BL34" s="81">
        <v>0</v>
      </c>
      <c r="BM34" s="81">
        <v>0</v>
      </c>
      <c r="BN34" s="81">
        <v>0</v>
      </c>
      <c r="BO34" s="81">
        <v>0</v>
      </c>
      <c r="BP34" s="81">
        <v>0</v>
      </c>
      <c r="BQ34" s="81">
        <v>0</v>
      </c>
      <c r="BR34" s="81">
        <v>0</v>
      </c>
      <c r="BS34" s="81">
        <v>0</v>
      </c>
      <c r="BT34" s="81">
        <v>0</v>
      </c>
      <c r="BU34" s="81">
        <v>0</v>
      </c>
      <c r="BV34" s="81">
        <v>0</v>
      </c>
      <c r="BW34" s="81">
        <v>0</v>
      </c>
      <c r="BX34" s="81">
        <v>0</v>
      </c>
      <c r="BY34" s="81">
        <v>0</v>
      </c>
      <c r="BZ34" s="81">
        <v>0</v>
      </c>
      <c r="CA34" s="81">
        <v>0</v>
      </c>
      <c r="CB34" s="81">
        <v>0</v>
      </c>
      <c r="CC34" s="81">
        <v>0</v>
      </c>
      <c r="CD34" s="81">
        <v>0</v>
      </c>
      <c r="CE34" s="81">
        <v>0</v>
      </c>
      <c r="CF34" s="81">
        <v>0</v>
      </c>
      <c r="CG34" s="81">
        <v>0</v>
      </c>
      <c r="CH34" s="81">
        <v>0</v>
      </c>
      <c r="CI34" s="81">
        <v>0</v>
      </c>
      <c r="CJ34" s="81">
        <v>0</v>
      </c>
      <c r="CK34" s="81">
        <v>0</v>
      </c>
      <c r="CL34" s="81">
        <v>0</v>
      </c>
      <c r="CM34" s="81">
        <v>0</v>
      </c>
      <c r="CN34" s="81">
        <v>0</v>
      </c>
      <c r="CO34" s="81">
        <v>0</v>
      </c>
      <c r="CP34" s="81">
        <v>0</v>
      </c>
      <c r="CQ34" s="81">
        <v>0</v>
      </c>
      <c r="CR34" s="81">
        <v>0</v>
      </c>
      <c r="CS34" s="81">
        <v>0</v>
      </c>
      <c r="CT34" s="81">
        <v>0</v>
      </c>
      <c r="CU34" s="81">
        <v>0</v>
      </c>
      <c r="CV34" s="81">
        <v>0</v>
      </c>
      <c r="CW34" s="81">
        <v>0</v>
      </c>
      <c r="CX34" s="81">
        <v>0</v>
      </c>
      <c r="CY34" s="81">
        <v>0</v>
      </c>
      <c r="CZ34" s="81">
        <v>0</v>
      </c>
      <c r="DA34" s="81">
        <v>0</v>
      </c>
      <c r="DB34" s="81">
        <v>0</v>
      </c>
      <c r="DC34" s="81">
        <v>0</v>
      </c>
      <c r="DD34" s="81">
        <v>0</v>
      </c>
      <c r="DE34" s="81">
        <v>0</v>
      </c>
      <c r="DF34" s="81">
        <v>0</v>
      </c>
      <c r="DG34" s="81">
        <v>0</v>
      </c>
      <c r="DH34" s="81">
        <v>0</v>
      </c>
    </row>
    <row r="35" spans="1:112" ht="21.75" customHeight="1">
      <c r="A35" s="50" t="s">
        <v>108</v>
      </c>
      <c r="B35" s="50"/>
      <c r="C35" s="86"/>
      <c r="D35" s="87"/>
      <c r="E35" s="50" t="s">
        <v>109</v>
      </c>
      <c r="F35" s="81">
        <v>538.83</v>
      </c>
      <c r="G35" s="81">
        <v>538.83</v>
      </c>
      <c r="H35" s="113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538.83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1">
        <v>0</v>
      </c>
      <c r="AW35" s="81">
        <v>0</v>
      </c>
      <c r="AX35" s="81">
        <v>0</v>
      </c>
      <c r="AY35" s="81">
        <v>0</v>
      </c>
      <c r="AZ35" s="81">
        <v>0</v>
      </c>
      <c r="BA35" s="81">
        <v>0</v>
      </c>
      <c r="BB35" s="81">
        <v>0</v>
      </c>
      <c r="BC35" s="81">
        <v>0</v>
      </c>
      <c r="BD35" s="81">
        <v>0</v>
      </c>
      <c r="BE35" s="81">
        <v>0</v>
      </c>
      <c r="BF35" s="81">
        <v>0</v>
      </c>
      <c r="BG35" s="81">
        <v>0</v>
      </c>
      <c r="BH35" s="81">
        <v>0</v>
      </c>
      <c r="BI35" s="81">
        <v>0</v>
      </c>
      <c r="BJ35" s="81">
        <v>0</v>
      </c>
      <c r="BK35" s="81">
        <v>0</v>
      </c>
      <c r="BL35" s="81">
        <v>0</v>
      </c>
      <c r="BM35" s="81">
        <v>0</v>
      </c>
      <c r="BN35" s="81">
        <v>0</v>
      </c>
      <c r="BO35" s="81">
        <v>0</v>
      </c>
      <c r="BP35" s="81">
        <v>0</v>
      </c>
      <c r="BQ35" s="81">
        <v>0</v>
      </c>
      <c r="BR35" s="81">
        <v>0</v>
      </c>
      <c r="BS35" s="81">
        <v>0</v>
      </c>
      <c r="BT35" s="81">
        <v>0</v>
      </c>
      <c r="BU35" s="81">
        <v>0</v>
      </c>
      <c r="BV35" s="81">
        <v>0</v>
      </c>
      <c r="BW35" s="81">
        <v>0</v>
      </c>
      <c r="BX35" s="81">
        <v>0</v>
      </c>
      <c r="BY35" s="81">
        <v>0</v>
      </c>
      <c r="BZ35" s="81">
        <v>0</v>
      </c>
      <c r="CA35" s="81">
        <v>0</v>
      </c>
      <c r="CB35" s="81">
        <v>0</v>
      </c>
      <c r="CC35" s="81">
        <v>0</v>
      </c>
      <c r="CD35" s="81">
        <v>0</v>
      </c>
      <c r="CE35" s="81">
        <v>0</v>
      </c>
      <c r="CF35" s="81">
        <v>0</v>
      </c>
      <c r="CG35" s="81">
        <v>0</v>
      </c>
      <c r="CH35" s="81">
        <v>0</v>
      </c>
      <c r="CI35" s="81">
        <v>0</v>
      </c>
      <c r="CJ35" s="81">
        <v>0</v>
      </c>
      <c r="CK35" s="81">
        <v>0</v>
      </c>
      <c r="CL35" s="81">
        <v>0</v>
      </c>
      <c r="CM35" s="81">
        <v>0</v>
      </c>
      <c r="CN35" s="81">
        <v>0</v>
      </c>
      <c r="CO35" s="81">
        <v>0</v>
      </c>
      <c r="CP35" s="81">
        <v>0</v>
      </c>
      <c r="CQ35" s="81">
        <v>0</v>
      </c>
      <c r="CR35" s="81">
        <v>0</v>
      </c>
      <c r="CS35" s="81">
        <v>0</v>
      </c>
      <c r="CT35" s="81">
        <v>0</v>
      </c>
      <c r="CU35" s="81">
        <v>0</v>
      </c>
      <c r="CV35" s="81">
        <v>0</v>
      </c>
      <c r="CW35" s="81">
        <v>0</v>
      </c>
      <c r="CX35" s="81">
        <v>0</v>
      </c>
      <c r="CY35" s="81">
        <v>0</v>
      </c>
      <c r="CZ35" s="81">
        <v>0</v>
      </c>
      <c r="DA35" s="81">
        <v>0</v>
      </c>
      <c r="DB35" s="81">
        <v>0</v>
      </c>
      <c r="DC35" s="81">
        <v>0</v>
      </c>
      <c r="DD35" s="81">
        <v>0</v>
      </c>
      <c r="DE35" s="81">
        <v>0</v>
      </c>
      <c r="DF35" s="81">
        <v>0</v>
      </c>
      <c r="DG35" s="81">
        <v>0</v>
      </c>
      <c r="DH35" s="81">
        <v>0</v>
      </c>
    </row>
    <row r="36" spans="1:112" ht="21.75" customHeight="1">
      <c r="A36" s="50"/>
      <c r="B36" s="50" t="s">
        <v>110</v>
      </c>
      <c r="C36" s="86"/>
      <c r="D36" s="87"/>
      <c r="E36" s="50" t="s">
        <v>111</v>
      </c>
      <c r="F36" s="81">
        <v>538.83</v>
      </c>
      <c r="G36" s="81">
        <v>538.83</v>
      </c>
      <c r="H36" s="113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538.83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1">
        <v>0</v>
      </c>
      <c r="BA36" s="81">
        <v>0</v>
      </c>
      <c r="BB36" s="81">
        <v>0</v>
      </c>
      <c r="BC36" s="81">
        <v>0</v>
      </c>
      <c r="BD36" s="81">
        <v>0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1">
        <v>0</v>
      </c>
      <c r="BY36" s="81">
        <v>0</v>
      </c>
      <c r="BZ36" s="81">
        <v>0</v>
      </c>
      <c r="CA36" s="81">
        <v>0</v>
      </c>
      <c r="CB36" s="81">
        <v>0</v>
      </c>
      <c r="CC36" s="81">
        <v>0</v>
      </c>
      <c r="CD36" s="81">
        <v>0</v>
      </c>
      <c r="CE36" s="81">
        <v>0</v>
      </c>
      <c r="CF36" s="81">
        <v>0</v>
      </c>
      <c r="CG36" s="81">
        <v>0</v>
      </c>
      <c r="CH36" s="81">
        <v>0</v>
      </c>
      <c r="CI36" s="81">
        <v>0</v>
      </c>
      <c r="CJ36" s="81">
        <v>0</v>
      </c>
      <c r="CK36" s="81">
        <v>0</v>
      </c>
      <c r="CL36" s="81">
        <v>0</v>
      </c>
      <c r="CM36" s="81">
        <v>0</v>
      </c>
      <c r="CN36" s="81">
        <v>0</v>
      </c>
      <c r="CO36" s="81">
        <v>0</v>
      </c>
      <c r="CP36" s="81">
        <v>0</v>
      </c>
      <c r="CQ36" s="81">
        <v>0</v>
      </c>
      <c r="CR36" s="81">
        <v>0</v>
      </c>
      <c r="CS36" s="81">
        <v>0</v>
      </c>
      <c r="CT36" s="81">
        <v>0</v>
      </c>
      <c r="CU36" s="81">
        <v>0</v>
      </c>
      <c r="CV36" s="81">
        <v>0</v>
      </c>
      <c r="CW36" s="81">
        <v>0</v>
      </c>
      <c r="CX36" s="81">
        <v>0</v>
      </c>
      <c r="CY36" s="81">
        <v>0</v>
      </c>
      <c r="CZ36" s="81">
        <v>0</v>
      </c>
      <c r="DA36" s="81">
        <v>0</v>
      </c>
      <c r="DB36" s="81">
        <v>0</v>
      </c>
      <c r="DC36" s="81">
        <v>0</v>
      </c>
      <c r="DD36" s="81">
        <v>0</v>
      </c>
      <c r="DE36" s="81">
        <v>0</v>
      </c>
      <c r="DF36" s="81">
        <v>0</v>
      </c>
      <c r="DG36" s="81">
        <v>0</v>
      </c>
      <c r="DH36" s="81">
        <v>0</v>
      </c>
    </row>
    <row r="37" spans="1:112" ht="21.75" customHeight="1">
      <c r="A37" s="50" t="s">
        <v>112</v>
      </c>
      <c r="B37" s="50" t="s">
        <v>113</v>
      </c>
      <c r="C37" s="86" t="s">
        <v>89</v>
      </c>
      <c r="D37" s="87" t="s">
        <v>124</v>
      </c>
      <c r="E37" s="50" t="s">
        <v>114</v>
      </c>
      <c r="F37" s="81">
        <v>538.83</v>
      </c>
      <c r="G37" s="81">
        <v>538.83</v>
      </c>
      <c r="H37" s="113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538.83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v>0</v>
      </c>
      <c r="BA37" s="81">
        <v>0</v>
      </c>
      <c r="BB37" s="81">
        <v>0</v>
      </c>
      <c r="BC37" s="81">
        <v>0</v>
      </c>
      <c r="BD37" s="81">
        <v>0</v>
      </c>
      <c r="BE37" s="81">
        <v>0</v>
      </c>
      <c r="BF37" s="81">
        <v>0</v>
      </c>
      <c r="BG37" s="81">
        <v>0</v>
      </c>
      <c r="BH37" s="81">
        <v>0</v>
      </c>
      <c r="BI37" s="81">
        <v>0</v>
      </c>
      <c r="BJ37" s="81">
        <v>0</v>
      </c>
      <c r="BK37" s="81">
        <v>0</v>
      </c>
      <c r="BL37" s="81">
        <v>0</v>
      </c>
      <c r="BM37" s="81">
        <v>0</v>
      </c>
      <c r="BN37" s="81">
        <v>0</v>
      </c>
      <c r="BO37" s="81">
        <v>0</v>
      </c>
      <c r="BP37" s="81">
        <v>0</v>
      </c>
      <c r="BQ37" s="81">
        <v>0</v>
      </c>
      <c r="BR37" s="81">
        <v>0</v>
      </c>
      <c r="BS37" s="81">
        <v>0</v>
      </c>
      <c r="BT37" s="81">
        <v>0</v>
      </c>
      <c r="BU37" s="81">
        <v>0</v>
      </c>
      <c r="BV37" s="81">
        <v>0</v>
      </c>
      <c r="BW37" s="81">
        <v>0</v>
      </c>
      <c r="BX37" s="81">
        <v>0</v>
      </c>
      <c r="BY37" s="81">
        <v>0</v>
      </c>
      <c r="BZ37" s="81">
        <v>0</v>
      </c>
      <c r="CA37" s="81">
        <v>0</v>
      </c>
      <c r="CB37" s="81">
        <v>0</v>
      </c>
      <c r="CC37" s="81">
        <v>0</v>
      </c>
      <c r="CD37" s="81">
        <v>0</v>
      </c>
      <c r="CE37" s="81">
        <v>0</v>
      </c>
      <c r="CF37" s="81">
        <v>0</v>
      </c>
      <c r="CG37" s="81">
        <v>0</v>
      </c>
      <c r="CH37" s="81">
        <v>0</v>
      </c>
      <c r="CI37" s="81">
        <v>0</v>
      </c>
      <c r="CJ37" s="81">
        <v>0</v>
      </c>
      <c r="CK37" s="81">
        <v>0</v>
      </c>
      <c r="CL37" s="81">
        <v>0</v>
      </c>
      <c r="CM37" s="81">
        <v>0</v>
      </c>
      <c r="CN37" s="81">
        <v>0</v>
      </c>
      <c r="CO37" s="81">
        <v>0</v>
      </c>
      <c r="CP37" s="81">
        <v>0</v>
      </c>
      <c r="CQ37" s="81">
        <v>0</v>
      </c>
      <c r="CR37" s="81">
        <v>0</v>
      </c>
      <c r="CS37" s="81">
        <v>0</v>
      </c>
      <c r="CT37" s="81">
        <v>0</v>
      </c>
      <c r="CU37" s="81">
        <v>0</v>
      </c>
      <c r="CV37" s="81">
        <v>0</v>
      </c>
      <c r="CW37" s="81">
        <v>0</v>
      </c>
      <c r="CX37" s="81">
        <v>0</v>
      </c>
      <c r="CY37" s="81">
        <v>0</v>
      </c>
      <c r="CZ37" s="81">
        <v>0</v>
      </c>
      <c r="DA37" s="81">
        <v>0</v>
      </c>
      <c r="DB37" s="81">
        <v>0</v>
      </c>
      <c r="DC37" s="81">
        <v>0</v>
      </c>
      <c r="DD37" s="81">
        <v>0</v>
      </c>
      <c r="DE37" s="81">
        <v>0</v>
      </c>
      <c r="DF37" s="81">
        <v>0</v>
      </c>
      <c r="DG37" s="81">
        <v>0</v>
      </c>
      <c r="DH37" s="81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480314960629921" right="0.7480314960629921" top="0.9842519685039371" bottom="0.9842519685039371" header="0" footer="0"/>
  <pageSetup fitToHeight="1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3" customWidth="1"/>
    <col min="3" max="3" width="12" style="23" customWidth="1"/>
    <col min="4" max="4" width="54.66015625" style="23" customWidth="1"/>
    <col min="5" max="7" width="17.66015625" style="23" customWidth="1"/>
    <col min="8" max="8" width="6.5" style="23" customWidth="1"/>
    <col min="9" max="16384" width="6.83203125" style="23" customWidth="1"/>
  </cols>
  <sheetData>
    <row r="1" spans="1:3" ht="24" customHeight="1">
      <c r="A1" s="92"/>
      <c r="B1" s="92"/>
      <c r="C1" s="92"/>
    </row>
    <row r="2" spans="1:8" ht="19.5" customHeight="1">
      <c r="A2" s="65"/>
      <c r="B2" s="65"/>
      <c r="C2" s="65"/>
      <c r="D2" s="66"/>
      <c r="E2" s="65"/>
      <c r="F2" s="65"/>
      <c r="G2" s="67" t="s">
        <v>325</v>
      </c>
      <c r="H2" s="84"/>
    </row>
    <row r="3" spans="1:8" ht="25.5" customHeight="1">
      <c r="A3" s="93" t="s">
        <v>326</v>
      </c>
      <c r="B3" s="94"/>
      <c r="C3" s="94"/>
      <c r="D3" s="94"/>
      <c r="E3" s="94"/>
      <c r="F3" s="94"/>
      <c r="G3" s="94"/>
      <c r="H3" s="84"/>
    </row>
    <row r="4" spans="1:8" ht="19.5" customHeight="1">
      <c r="A4" s="29" t="s">
        <v>5</v>
      </c>
      <c r="B4" s="30"/>
      <c r="C4" s="30"/>
      <c r="D4" s="30"/>
      <c r="E4" s="69"/>
      <c r="F4" s="69"/>
      <c r="G4" s="32" t="s">
        <v>6</v>
      </c>
      <c r="H4" s="84"/>
    </row>
    <row r="5" spans="1:8" ht="19.5" customHeight="1">
      <c r="A5" s="95" t="s">
        <v>327</v>
      </c>
      <c r="B5" s="95"/>
      <c r="C5" s="96"/>
      <c r="D5" s="96"/>
      <c r="E5" s="42" t="s">
        <v>132</v>
      </c>
      <c r="F5" s="42"/>
      <c r="G5" s="42"/>
      <c r="H5" s="84"/>
    </row>
    <row r="6" spans="1:8" ht="19.5" customHeight="1">
      <c r="A6" s="33" t="s">
        <v>69</v>
      </c>
      <c r="B6" s="97"/>
      <c r="C6" s="98" t="s">
        <v>70</v>
      </c>
      <c r="D6" s="99" t="s">
        <v>328</v>
      </c>
      <c r="E6" s="42" t="s">
        <v>59</v>
      </c>
      <c r="F6" s="36" t="s">
        <v>329</v>
      </c>
      <c r="G6" s="100" t="s">
        <v>330</v>
      </c>
      <c r="H6" s="84"/>
    </row>
    <row r="7" spans="1:8" ht="33.75" customHeight="1">
      <c r="A7" s="44" t="s">
        <v>79</v>
      </c>
      <c r="B7" s="45" t="s">
        <v>80</v>
      </c>
      <c r="C7" s="101"/>
      <c r="D7" s="102"/>
      <c r="E7" s="48"/>
      <c r="F7" s="49"/>
      <c r="G7" s="79"/>
      <c r="H7" s="84"/>
    </row>
    <row r="8" spans="1:8" ht="21.75" customHeight="1">
      <c r="A8" s="50"/>
      <c r="B8" s="86"/>
      <c r="C8" s="103"/>
      <c r="D8" s="87" t="s">
        <v>59</v>
      </c>
      <c r="E8" s="80">
        <v>12273.59</v>
      </c>
      <c r="F8" s="80">
        <v>11096.89</v>
      </c>
      <c r="G8" s="81">
        <v>1176.7</v>
      </c>
      <c r="H8" s="85"/>
    </row>
    <row r="9" spans="1:7" ht="21.75" customHeight="1">
      <c r="A9" s="50"/>
      <c r="B9" s="86"/>
      <c r="C9" s="103" t="s">
        <v>82</v>
      </c>
      <c r="D9" s="87" t="s">
        <v>0</v>
      </c>
      <c r="E9" s="80">
        <v>3653.86</v>
      </c>
      <c r="F9" s="80">
        <v>3131.76</v>
      </c>
      <c r="G9" s="81">
        <v>522.1</v>
      </c>
    </row>
    <row r="10" spans="1:7" ht="21.75" customHeight="1">
      <c r="A10" s="50" t="s">
        <v>331</v>
      </c>
      <c r="B10" s="86"/>
      <c r="C10" s="103"/>
      <c r="D10" s="87" t="s">
        <v>332</v>
      </c>
      <c r="E10" s="80">
        <v>3071.16</v>
      </c>
      <c r="F10" s="80">
        <v>3071.16</v>
      </c>
      <c r="G10" s="81">
        <v>0</v>
      </c>
    </row>
    <row r="11" spans="1:7" ht="21.75" customHeight="1">
      <c r="A11" s="50" t="s">
        <v>333</v>
      </c>
      <c r="B11" s="86" t="s">
        <v>89</v>
      </c>
      <c r="C11" s="103" t="s">
        <v>90</v>
      </c>
      <c r="D11" s="87" t="s">
        <v>334</v>
      </c>
      <c r="E11" s="80">
        <v>916.92</v>
      </c>
      <c r="F11" s="80">
        <v>916.92</v>
      </c>
      <c r="G11" s="81">
        <v>0</v>
      </c>
    </row>
    <row r="12" spans="1:7" ht="21.75" customHeight="1">
      <c r="A12" s="50" t="s">
        <v>333</v>
      </c>
      <c r="B12" s="86" t="s">
        <v>110</v>
      </c>
      <c r="C12" s="103" t="s">
        <v>90</v>
      </c>
      <c r="D12" s="87" t="s">
        <v>335</v>
      </c>
      <c r="E12" s="80">
        <v>776.04</v>
      </c>
      <c r="F12" s="80">
        <v>776.04</v>
      </c>
      <c r="G12" s="81">
        <v>0</v>
      </c>
    </row>
    <row r="13" spans="1:7" ht="21.75" customHeight="1">
      <c r="A13" s="50" t="s">
        <v>333</v>
      </c>
      <c r="B13" s="86" t="s">
        <v>123</v>
      </c>
      <c r="C13" s="103" t="s">
        <v>90</v>
      </c>
      <c r="D13" s="87" t="s">
        <v>336</v>
      </c>
      <c r="E13" s="80">
        <v>76.41</v>
      </c>
      <c r="F13" s="80">
        <v>76.41</v>
      </c>
      <c r="G13" s="81">
        <v>0</v>
      </c>
    </row>
    <row r="14" spans="1:7" ht="21.75" customHeight="1">
      <c r="A14" s="50" t="s">
        <v>333</v>
      </c>
      <c r="B14" s="86" t="s">
        <v>119</v>
      </c>
      <c r="C14" s="103" t="s">
        <v>90</v>
      </c>
      <c r="D14" s="87" t="s">
        <v>337</v>
      </c>
      <c r="E14" s="80">
        <v>353.87</v>
      </c>
      <c r="F14" s="80">
        <v>353.87</v>
      </c>
      <c r="G14" s="81">
        <v>0</v>
      </c>
    </row>
    <row r="15" spans="1:7" ht="21.75" customHeight="1">
      <c r="A15" s="50" t="s">
        <v>333</v>
      </c>
      <c r="B15" s="86" t="s">
        <v>338</v>
      </c>
      <c r="C15" s="103" t="s">
        <v>90</v>
      </c>
      <c r="D15" s="87" t="s">
        <v>339</v>
      </c>
      <c r="E15" s="80">
        <v>125.32</v>
      </c>
      <c r="F15" s="80">
        <v>125.32</v>
      </c>
      <c r="G15" s="81">
        <v>0</v>
      </c>
    </row>
    <row r="16" spans="1:7" ht="21.75" customHeight="1">
      <c r="A16" s="50" t="s">
        <v>333</v>
      </c>
      <c r="B16" s="86" t="s">
        <v>340</v>
      </c>
      <c r="C16" s="103" t="s">
        <v>90</v>
      </c>
      <c r="D16" s="87" t="s">
        <v>341</v>
      </c>
      <c r="E16" s="80">
        <v>10.28</v>
      </c>
      <c r="F16" s="80">
        <v>10.28</v>
      </c>
      <c r="G16" s="81">
        <v>0</v>
      </c>
    </row>
    <row r="17" spans="1:7" ht="21.75" customHeight="1">
      <c r="A17" s="50" t="s">
        <v>333</v>
      </c>
      <c r="B17" s="86" t="s">
        <v>342</v>
      </c>
      <c r="C17" s="103" t="s">
        <v>90</v>
      </c>
      <c r="D17" s="87" t="s">
        <v>197</v>
      </c>
      <c r="E17" s="80">
        <v>212.32</v>
      </c>
      <c r="F17" s="80">
        <v>212.32</v>
      </c>
      <c r="G17" s="81">
        <v>0</v>
      </c>
    </row>
    <row r="18" spans="1:7" ht="21.75" customHeight="1">
      <c r="A18" s="50" t="s">
        <v>333</v>
      </c>
      <c r="B18" s="86" t="s">
        <v>92</v>
      </c>
      <c r="C18" s="103" t="s">
        <v>90</v>
      </c>
      <c r="D18" s="87" t="s">
        <v>199</v>
      </c>
      <c r="E18" s="80">
        <v>600</v>
      </c>
      <c r="F18" s="80">
        <v>600</v>
      </c>
      <c r="G18" s="81">
        <v>0</v>
      </c>
    </row>
    <row r="19" spans="1:7" ht="21.75" customHeight="1">
      <c r="A19" s="50" t="s">
        <v>343</v>
      </c>
      <c r="B19" s="86"/>
      <c r="C19" s="103"/>
      <c r="D19" s="87" t="s">
        <v>344</v>
      </c>
      <c r="E19" s="80">
        <v>522.1</v>
      </c>
      <c r="F19" s="80">
        <v>0</v>
      </c>
      <c r="G19" s="81">
        <v>522.1</v>
      </c>
    </row>
    <row r="20" spans="1:7" ht="21.75" customHeight="1">
      <c r="A20" s="50" t="s">
        <v>345</v>
      </c>
      <c r="B20" s="86" t="s">
        <v>89</v>
      </c>
      <c r="C20" s="103" t="s">
        <v>90</v>
      </c>
      <c r="D20" s="87" t="s">
        <v>346</v>
      </c>
      <c r="E20" s="80">
        <v>93.31</v>
      </c>
      <c r="F20" s="80">
        <v>0</v>
      </c>
      <c r="G20" s="81">
        <v>93.31</v>
      </c>
    </row>
    <row r="21" spans="1:7" ht="21.75" customHeight="1">
      <c r="A21" s="50" t="s">
        <v>345</v>
      </c>
      <c r="B21" s="86" t="s">
        <v>96</v>
      </c>
      <c r="C21" s="103" t="s">
        <v>90</v>
      </c>
      <c r="D21" s="87" t="s">
        <v>347</v>
      </c>
      <c r="E21" s="80">
        <v>10</v>
      </c>
      <c r="F21" s="80">
        <v>0</v>
      </c>
      <c r="G21" s="81">
        <v>10</v>
      </c>
    </row>
    <row r="22" spans="1:7" ht="21.75" customHeight="1">
      <c r="A22" s="50" t="s">
        <v>345</v>
      </c>
      <c r="B22" s="86" t="s">
        <v>348</v>
      </c>
      <c r="C22" s="103" t="s">
        <v>90</v>
      </c>
      <c r="D22" s="87" t="s">
        <v>349</v>
      </c>
      <c r="E22" s="80">
        <v>18.01</v>
      </c>
      <c r="F22" s="80">
        <v>0</v>
      </c>
      <c r="G22" s="81">
        <v>18.01</v>
      </c>
    </row>
    <row r="23" spans="1:7" ht="21.75" customHeight="1">
      <c r="A23" s="50" t="s">
        <v>345</v>
      </c>
      <c r="B23" s="86" t="s">
        <v>350</v>
      </c>
      <c r="C23" s="103" t="s">
        <v>90</v>
      </c>
      <c r="D23" s="87" t="s">
        <v>206</v>
      </c>
      <c r="E23" s="80">
        <v>30</v>
      </c>
      <c r="F23" s="80">
        <v>0</v>
      </c>
      <c r="G23" s="81">
        <v>30</v>
      </c>
    </row>
    <row r="24" spans="1:7" ht="21.75" customHeight="1">
      <c r="A24" s="50" t="s">
        <v>345</v>
      </c>
      <c r="B24" s="86" t="s">
        <v>351</v>
      </c>
      <c r="C24" s="103" t="s">
        <v>90</v>
      </c>
      <c r="D24" s="87" t="s">
        <v>208</v>
      </c>
      <c r="E24" s="80">
        <v>5.1</v>
      </c>
      <c r="F24" s="80">
        <v>0</v>
      </c>
      <c r="G24" s="81">
        <v>5.1</v>
      </c>
    </row>
    <row r="25" spans="1:7" ht="21.75" customHeight="1">
      <c r="A25" s="50" t="s">
        <v>345</v>
      </c>
      <c r="B25" s="86" t="s">
        <v>352</v>
      </c>
      <c r="C25" s="103" t="s">
        <v>90</v>
      </c>
      <c r="D25" s="87" t="s">
        <v>210</v>
      </c>
      <c r="E25" s="80">
        <v>95</v>
      </c>
      <c r="F25" s="80">
        <v>0</v>
      </c>
      <c r="G25" s="81">
        <v>95</v>
      </c>
    </row>
    <row r="26" spans="1:7" ht="21.75" customHeight="1">
      <c r="A26" s="50" t="s">
        <v>345</v>
      </c>
      <c r="B26" s="86" t="s">
        <v>353</v>
      </c>
      <c r="C26" s="103" t="s">
        <v>90</v>
      </c>
      <c r="D26" s="87" t="s">
        <v>354</v>
      </c>
      <c r="E26" s="80">
        <v>21.23</v>
      </c>
      <c r="F26" s="80">
        <v>0</v>
      </c>
      <c r="G26" s="81">
        <v>21.23</v>
      </c>
    </row>
    <row r="27" spans="1:7" ht="21.75" customHeight="1">
      <c r="A27" s="50" t="s">
        <v>345</v>
      </c>
      <c r="B27" s="86" t="s">
        <v>85</v>
      </c>
      <c r="C27" s="103" t="s">
        <v>90</v>
      </c>
      <c r="D27" s="87" t="s">
        <v>355</v>
      </c>
      <c r="E27" s="80">
        <v>33.45</v>
      </c>
      <c r="F27" s="80">
        <v>0</v>
      </c>
      <c r="G27" s="81">
        <v>33.45</v>
      </c>
    </row>
    <row r="28" spans="1:7" ht="21.75" customHeight="1">
      <c r="A28" s="50" t="s">
        <v>345</v>
      </c>
      <c r="B28" s="86" t="s">
        <v>356</v>
      </c>
      <c r="C28" s="103" t="s">
        <v>90</v>
      </c>
      <c r="D28" s="87" t="s">
        <v>357</v>
      </c>
      <c r="E28" s="80">
        <v>216</v>
      </c>
      <c r="F28" s="80">
        <v>0</v>
      </c>
      <c r="G28" s="81">
        <v>216</v>
      </c>
    </row>
    <row r="29" spans="1:7" ht="21.75" customHeight="1">
      <c r="A29" s="50" t="s">
        <v>358</v>
      </c>
      <c r="B29" s="86"/>
      <c r="C29" s="103"/>
      <c r="D29" s="87" t="s">
        <v>214</v>
      </c>
      <c r="E29" s="80">
        <v>60.6</v>
      </c>
      <c r="F29" s="80">
        <v>60.6</v>
      </c>
      <c r="G29" s="81">
        <v>0</v>
      </c>
    </row>
    <row r="30" spans="1:7" ht="21.75" customHeight="1">
      <c r="A30" s="50" t="s">
        <v>359</v>
      </c>
      <c r="B30" s="86" t="s">
        <v>96</v>
      </c>
      <c r="C30" s="103" t="s">
        <v>90</v>
      </c>
      <c r="D30" s="87" t="s">
        <v>360</v>
      </c>
      <c r="E30" s="80">
        <v>60</v>
      </c>
      <c r="F30" s="80">
        <v>60</v>
      </c>
      <c r="G30" s="81">
        <v>0</v>
      </c>
    </row>
    <row r="31" spans="1:7" ht="21.75" customHeight="1">
      <c r="A31" s="50" t="s">
        <v>359</v>
      </c>
      <c r="B31" s="86" t="s">
        <v>361</v>
      </c>
      <c r="C31" s="103" t="s">
        <v>90</v>
      </c>
      <c r="D31" s="87" t="s">
        <v>362</v>
      </c>
      <c r="E31" s="80">
        <v>0.6</v>
      </c>
      <c r="F31" s="80">
        <v>0.6</v>
      </c>
      <c r="G31" s="81">
        <v>0</v>
      </c>
    </row>
    <row r="32" spans="1:7" ht="21.75" customHeight="1">
      <c r="A32" s="50"/>
      <c r="B32" s="86"/>
      <c r="C32" s="103" t="s">
        <v>115</v>
      </c>
      <c r="D32" s="87" t="s">
        <v>116</v>
      </c>
      <c r="E32" s="80">
        <v>8619.73</v>
      </c>
      <c r="F32" s="80">
        <v>7965.13</v>
      </c>
      <c r="G32" s="81">
        <v>654.6</v>
      </c>
    </row>
    <row r="33" spans="1:7" ht="21.75" customHeight="1">
      <c r="A33" s="50" t="s">
        <v>331</v>
      </c>
      <c r="B33" s="86"/>
      <c r="C33" s="103"/>
      <c r="D33" s="87" t="s">
        <v>332</v>
      </c>
      <c r="E33" s="80">
        <v>7462.73</v>
      </c>
      <c r="F33" s="80">
        <v>7462.73</v>
      </c>
      <c r="G33" s="81">
        <v>0</v>
      </c>
    </row>
    <row r="34" spans="1:7" ht="21.75" customHeight="1">
      <c r="A34" s="50" t="s">
        <v>333</v>
      </c>
      <c r="B34" s="86" t="s">
        <v>89</v>
      </c>
      <c r="C34" s="103" t="s">
        <v>124</v>
      </c>
      <c r="D34" s="87" t="s">
        <v>334</v>
      </c>
      <c r="E34" s="80">
        <v>2552.4</v>
      </c>
      <c r="F34" s="80">
        <v>2552.4</v>
      </c>
      <c r="G34" s="81">
        <v>0</v>
      </c>
    </row>
    <row r="35" spans="1:7" ht="21.75" customHeight="1">
      <c r="A35" s="50" t="s">
        <v>333</v>
      </c>
      <c r="B35" s="86" t="s">
        <v>110</v>
      </c>
      <c r="C35" s="103" t="s">
        <v>124</v>
      </c>
      <c r="D35" s="87" t="s">
        <v>335</v>
      </c>
      <c r="E35" s="80">
        <v>311.88</v>
      </c>
      <c r="F35" s="80">
        <v>311.88</v>
      </c>
      <c r="G35" s="81">
        <v>0</v>
      </c>
    </row>
    <row r="36" spans="1:7" ht="21.75" customHeight="1">
      <c r="A36" s="50" t="s">
        <v>333</v>
      </c>
      <c r="B36" s="86" t="s">
        <v>123</v>
      </c>
      <c r="C36" s="103" t="s">
        <v>124</v>
      </c>
      <c r="D36" s="87" t="s">
        <v>336</v>
      </c>
      <c r="E36" s="80">
        <v>212.7</v>
      </c>
      <c r="F36" s="80">
        <v>212.7</v>
      </c>
      <c r="G36" s="81">
        <v>0</v>
      </c>
    </row>
    <row r="37" spans="1:7" ht="21.75" customHeight="1">
      <c r="A37" s="50" t="s">
        <v>333</v>
      </c>
      <c r="B37" s="86" t="s">
        <v>363</v>
      </c>
      <c r="C37" s="103" t="s">
        <v>124</v>
      </c>
      <c r="D37" s="87" t="s">
        <v>364</v>
      </c>
      <c r="E37" s="80">
        <v>1413.26</v>
      </c>
      <c r="F37" s="80">
        <v>1413.26</v>
      </c>
      <c r="G37" s="81">
        <v>0</v>
      </c>
    </row>
    <row r="38" spans="1:7" ht="21.75" customHeight="1">
      <c r="A38" s="50" t="s">
        <v>333</v>
      </c>
      <c r="B38" s="86" t="s">
        <v>119</v>
      </c>
      <c r="C38" s="103" t="s">
        <v>124</v>
      </c>
      <c r="D38" s="87" t="s">
        <v>337</v>
      </c>
      <c r="E38" s="80">
        <v>898.05</v>
      </c>
      <c r="F38" s="80">
        <v>898.05</v>
      </c>
      <c r="G38" s="81">
        <v>0</v>
      </c>
    </row>
    <row r="39" spans="1:7" ht="21.75" customHeight="1">
      <c r="A39" s="50" t="s">
        <v>333</v>
      </c>
      <c r="B39" s="86" t="s">
        <v>338</v>
      </c>
      <c r="C39" s="103" t="s">
        <v>124</v>
      </c>
      <c r="D39" s="87" t="s">
        <v>339</v>
      </c>
      <c r="E39" s="80">
        <v>274.53</v>
      </c>
      <c r="F39" s="80">
        <v>274.53</v>
      </c>
      <c r="G39" s="81">
        <v>0</v>
      </c>
    </row>
    <row r="40" spans="1:7" ht="21.75" customHeight="1">
      <c r="A40" s="50" t="s">
        <v>333</v>
      </c>
      <c r="B40" s="86" t="s">
        <v>340</v>
      </c>
      <c r="C40" s="103" t="s">
        <v>124</v>
      </c>
      <c r="D40" s="87" t="s">
        <v>341</v>
      </c>
      <c r="E40" s="80">
        <v>61.08</v>
      </c>
      <c r="F40" s="80">
        <v>61.08</v>
      </c>
      <c r="G40" s="81">
        <v>0</v>
      </c>
    </row>
    <row r="41" spans="1:7" ht="21.75" customHeight="1">
      <c r="A41" s="50" t="s">
        <v>333</v>
      </c>
      <c r="B41" s="86" t="s">
        <v>342</v>
      </c>
      <c r="C41" s="103" t="s">
        <v>124</v>
      </c>
      <c r="D41" s="87" t="s">
        <v>197</v>
      </c>
      <c r="E41" s="80">
        <v>538.83</v>
      </c>
      <c r="F41" s="80">
        <v>538.83</v>
      </c>
      <c r="G41" s="81">
        <v>0</v>
      </c>
    </row>
    <row r="42" spans="1:7" ht="21.75" customHeight="1">
      <c r="A42" s="50" t="s">
        <v>333</v>
      </c>
      <c r="B42" s="86" t="s">
        <v>92</v>
      </c>
      <c r="C42" s="103" t="s">
        <v>124</v>
      </c>
      <c r="D42" s="87" t="s">
        <v>199</v>
      </c>
      <c r="E42" s="80">
        <v>1200</v>
      </c>
      <c r="F42" s="80">
        <v>1200</v>
      </c>
      <c r="G42" s="81">
        <v>0</v>
      </c>
    </row>
    <row r="43" spans="1:7" ht="21.75" customHeight="1">
      <c r="A43" s="50" t="s">
        <v>343</v>
      </c>
      <c r="B43" s="86"/>
      <c r="C43" s="103"/>
      <c r="D43" s="87" t="s">
        <v>344</v>
      </c>
      <c r="E43" s="80">
        <v>654.6</v>
      </c>
      <c r="F43" s="80">
        <v>0</v>
      </c>
      <c r="G43" s="81">
        <v>654.6</v>
      </c>
    </row>
    <row r="44" spans="1:7" ht="21.75" customHeight="1">
      <c r="A44" s="50" t="s">
        <v>345</v>
      </c>
      <c r="B44" s="86" t="s">
        <v>89</v>
      </c>
      <c r="C44" s="103" t="s">
        <v>124</v>
      </c>
      <c r="D44" s="87" t="s">
        <v>346</v>
      </c>
      <c r="E44" s="80">
        <v>11.97</v>
      </c>
      <c r="F44" s="80">
        <v>0</v>
      </c>
      <c r="G44" s="81">
        <v>11.97</v>
      </c>
    </row>
    <row r="45" spans="1:7" ht="21.75" customHeight="1">
      <c r="A45" s="50" t="s">
        <v>345</v>
      </c>
      <c r="B45" s="86" t="s">
        <v>103</v>
      </c>
      <c r="C45" s="103" t="s">
        <v>124</v>
      </c>
      <c r="D45" s="87" t="s">
        <v>365</v>
      </c>
      <c r="E45" s="80">
        <v>6</v>
      </c>
      <c r="F45" s="80">
        <v>0</v>
      </c>
      <c r="G45" s="81">
        <v>6</v>
      </c>
    </row>
    <row r="46" spans="1:7" ht="21.75" customHeight="1">
      <c r="A46" s="50" t="s">
        <v>345</v>
      </c>
      <c r="B46" s="86" t="s">
        <v>350</v>
      </c>
      <c r="C46" s="103" t="s">
        <v>124</v>
      </c>
      <c r="D46" s="87" t="s">
        <v>206</v>
      </c>
      <c r="E46" s="80">
        <v>5</v>
      </c>
      <c r="F46" s="80">
        <v>0</v>
      </c>
      <c r="G46" s="81">
        <v>5</v>
      </c>
    </row>
    <row r="47" spans="1:7" ht="21.75" customHeight="1">
      <c r="A47" s="50" t="s">
        <v>345</v>
      </c>
      <c r="B47" s="86" t="s">
        <v>351</v>
      </c>
      <c r="C47" s="103" t="s">
        <v>124</v>
      </c>
      <c r="D47" s="87" t="s">
        <v>208</v>
      </c>
      <c r="E47" s="80">
        <v>475.65</v>
      </c>
      <c r="F47" s="80">
        <v>0</v>
      </c>
      <c r="G47" s="81">
        <v>475.65</v>
      </c>
    </row>
    <row r="48" spans="1:7" ht="21.75" customHeight="1">
      <c r="A48" s="50" t="s">
        <v>345</v>
      </c>
      <c r="B48" s="86" t="s">
        <v>353</v>
      </c>
      <c r="C48" s="103" t="s">
        <v>124</v>
      </c>
      <c r="D48" s="87" t="s">
        <v>354</v>
      </c>
      <c r="E48" s="80">
        <v>53.88</v>
      </c>
      <c r="F48" s="80">
        <v>0</v>
      </c>
      <c r="G48" s="81">
        <v>53.88</v>
      </c>
    </row>
    <row r="49" spans="1:7" ht="21.75" customHeight="1">
      <c r="A49" s="50" t="s">
        <v>345</v>
      </c>
      <c r="B49" s="86" t="s">
        <v>85</v>
      </c>
      <c r="C49" s="103" t="s">
        <v>124</v>
      </c>
      <c r="D49" s="87" t="s">
        <v>355</v>
      </c>
      <c r="E49" s="80">
        <v>102.1</v>
      </c>
      <c r="F49" s="80">
        <v>0</v>
      </c>
      <c r="G49" s="81">
        <v>102.1</v>
      </c>
    </row>
    <row r="50" spans="1:7" ht="21.75" customHeight="1">
      <c r="A50" s="50" t="s">
        <v>358</v>
      </c>
      <c r="B50" s="86"/>
      <c r="C50" s="103"/>
      <c r="D50" s="87" t="s">
        <v>214</v>
      </c>
      <c r="E50" s="80">
        <v>502.4</v>
      </c>
      <c r="F50" s="80">
        <v>502.4</v>
      </c>
      <c r="G50" s="81">
        <v>0</v>
      </c>
    </row>
    <row r="51" spans="1:7" ht="21.75" customHeight="1">
      <c r="A51" s="50" t="s">
        <v>359</v>
      </c>
      <c r="B51" s="86" t="s">
        <v>361</v>
      </c>
      <c r="C51" s="103" t="s">
        <v>124</v>
      </c>
      <c r="D51" s="87" t="s">
        <v>362</v>
      </c>
      <c r="E51" s="80">
        <v>2.4</v>
      </c>
      <c r="F51" s="80">
        <v>2.4</v>
      </c>
      <c r="G51" s="81">
        <v>0</v>
      </c>
    </row>
    <row r="52" spans="1:7" ht="21.75" customHeight="1">
      <c r="A52" s="50" t="s">
        <v>359</v>
      </c>
      <c r="B52" s="86" t="s">
        <v>92</v>
      </c>
      <c r="C52" s="103" t="s">
        <v>124</v>
      </c>
      <c r="D52" s="87" t="s">
        <v>366</v>
      </c>
      <c r="E52" s="80">
        <v>500</v>
      </c>
      <c r="F52" s="80">
        <v>500</v>
      </c>
      <c r="G52" s="8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" footer="0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tabSelected="1" workbookViewId="0" topLeftCell="A1">
      <selection activeCell="O13" sqref="O13"/>
    </sheetView>
  </sheetViews>
  <sheetFormatPr defaultColWidth="6.83203125" defaultRowHeight="12.75" customHeight="1"/>
  <cols>
    <col min="1" max="3" width="6.16015625" style="23" customWidth="1"/>
    <col min="4" max="4" width="16.66015625" style="23" customWidth="1"/>
    <col min="5" max="5" width="69.16015625" style="23" customWidth="1"/>
    <col min="6" max="6" width="18.66015625" style="23" customWidth="1"/>
    <col min="7" max="7" width="19.83203125" style="23" customWidth="1"/>
    <col min="8" max="243" width="8" style="23" customWidth="1"/>
    <col min="244" max="16384" width="6.83203125" style="23" customWidth="1"/>
  </cols>
  <sheetData>
    <row r="1" spans="1:3" ht="25.5" customHeight="1">
      <c r="A1" s="24"/>
      <c r="B1" s="24"/>
      <c r="C1" s="24"/>
    </row>
    <row r="2" spans="1:243" ht="19.5" customHeight="1">
      <c r="A2" s="25"/>
      <c r="B2" s="26"/>
      <c r="C2" s="26"/>
      <c r="D2" s="26"/>
      <c r="E2" s="26"/>
      <c r="G2" s="27" t="s">
        <v>367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</row>
    <row r="3" spans="1:243" ht="19.5" customHeight="1">
      <c r="A3" s="28" t="s">
        <v>368</v>
      </c>
      <c r="B3" s="28"/>
      <c r="C3" s="28"/>
      <c r="D3" s="28"/>
      <c r="E3" s="28"/>
      <c r="F3" s="28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ht="19.5" customHeight="1">
      <c r="A4" s="29" t="s">
        <v>5</v>
      </c>
      <c r="B4" s="30"/>
      <c r="C4" s="30"/>
      <c r="D4" s="30"/>
      <c r="E4" s="30"/>
      <c r="G4" s="32" t="s">
        <v>6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</row>
    <row r="5" spans="1:243" ht="19.5" customHeight="1">
      <c r="A5" s="37" t="s">
        <v>69</v>
      </c>
      <c r="B5" s="38"/>
      <c r="C5" s="39"/>
      <c r="D5" s="40" t="s">
        <v>70</v>
      </c>
      <c r="E5" s="41" t="s">
        <v>369</v>
      </c>
      <c r="F5" s="88" t="s">
        <v>72</v>
      </c>
      <c r="G5" s="89" t="s">
        <v>370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</row>
    <row r="6" spans="1:243" ht="19.5" customHeight="1">
      <c r="A6" s="43" t="s">
        <v>79</v>
      </c>
      <c r="B6" s="44" t="s">
        <v>80</v>
      </c>
      <c r="C6" s="45" t="s">
        <v>81</v>
      </c>
      <c r="D6" s="46"/>
      <c r="E6" s="47"/>
      <c r="F6" s="90"/>
      <c r="G6" s="9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</row>
    <row r="7" spans="1:243" ht="21" customHeight="1">
      <c r="A7" s="50"/>
      <c r="B7" s="50"/>
      <c r="C7" s="50"/>
      <c r="D7" s="86"/>
      <c r="E7" s="87" t="s">
        <v>59</v>
      </c>
      <c r="F7" s="80">
        <v>4500</v>
      </c>
      <c r="G7" s="86"/>
      <c r="H7" s="62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8" ht="21" customHeight="1">
      <c r="A8" s="50"/>
      <c r="B8" s="50"/>
      <c r="C8" s="50"/>
      <c r="D8" s="86" t="s">
        <v>82</v>
      </c>
      <c r="E8" s="87" t="s">
        <v>0</v>
      </c>
      <c r="F8" s="80">
        <v>4500</v>
      </c>
      <c r="G8" s="86"/>
      <c r="H8" s="83"/>
    </row>
    <row r="9" spans="1:8" ht="21" customHeight="1">
      <c r="A9" s="50" t="s">
        <v>83</v>
      </c>
      <c r="B9" s="50"/>
      <c r="C9" s="50"/>
      <c r="D9" s="86"/>
      <c r="E9" s="87" t="s">
        <v>84</v>
      </c>
      <c r="F9" s="80">
        <v>4500</v>
      </c>
      <c r="G9" s="86"/>
      <c r="H9"/>
    </row>
    <row r="10" spans="1:8" ht="21" customHeight="1">
      <c r="A10" s="50"/>
      <c r="B10" s="50" t="s">
        <v>85</v>
      </c>
      <c r="C10" s="50"/>
      <c r="D10" s="86"/>
      <c r="E10" s="87" t="s">
        <v>86</v>
      </c>
      <c r="F10" s="80">
        <v>4500</v>
      </c>
      <c r="G10" s="86"/>
      <c r="H10"/>
    </row>
    <row r="11" spans="1:8" ht="21" customHeight="1">
      <c r="A11" s="50"/>
      <c r="B11" s="50"/>
      <c r="C11" s="50" t="s">
        <v>92</v>
      </c>
      <c r="D11" s="86"/>
      <c r="E11" s="87" t="s">
        <v>93</v>
      </c>
      <c r="F11" s="80">
        <v>4500</v>
      </c>
      <c r="G11" s="86"/>
      <c r="H11"/>
    </row>
    <row r="12" spans="1:8" ht="21" customHeight="1">
      <c r="A12" s="50" t="s">
        <v>87</v>
      </c>
      <c r="B12" s="50" t="s">
        <v>88</v>
      </c>
      <c r="C12" s="50" t="s">
        <v>127</v>
      </c>
      <c r="D12" s="86" t="s">
        <v>90</v>
      </c>
      <c r="E12" s="87" t="s">
        <v>371</v>
      </c>
      <c r="F12" s="80">
        <v>300</v>
      </c>
      <c r="G12" s="86"/>
      <c r="H12"/>
    </row>
    <row r="13" spans="1:8" ht="21" customHeight="1">
      <c r="A13" s="50" t="s">
        <v>87</v>
      </c>
      <c r="B13" s="50" t="s">
        <v>88</v>
      </c>
      <c r="C13" s="50" t="s">
        <v>127</v>
      </c>
      <c r="D13" s="86" t="s">
        <v>90</v>
      </c>
      <c r="E13" s="87" t="s">
        <v>372</v>
      </c>
      <c r="F13" s="80">
        <v>2500</v>
      </c>
      <c r="G13" s="86"/>
      <c r="H13"/>
    </row>
    <row r="14" spans="1:8" ht="21" customHeight="1">
      <c r="A14" s="50" t="s">
        <v>87</v>
      </c>
      <c r="B14" s="50" t="s">
        <v>88</v>
      </c>
      <c r="C14" s="50" t="s">
        <v>127</v>
      </c>
      <c r="D14" s="86" t="s">
        <v>90</v>
      </c>
      <c r="E14" s="87" t="s">
        <v>373</v>
      </c>
      <c r="F14" s="80">
        <v>600</v>
      </c>
      <c r="G14" s="86"/>
      <c r="H14"/>
    </row>
    <row r="15" spans="1:8" ht="21" customHeight="1">
      <c r="A15" s="50" t="s">
        <v>87</v>
      </c>
      <c r="B15" s="50" t="s">
        <v>88</v>
      </c>
      <c r="C15" s="50" t="s">
        <v>127</v>
      </c>
      <c r="D15" s="86" t="s">
        <v>90</v>
      </c>
      <c r="E15" s="87" t="s">
        <v>374</v>
      </c>
      <c r="F15" s="80">
        <v>500</v>
      </c>
      <c r="G15" s="86"/>
      <c r="H15"/>
    </row>
    <row r="16" spans="1:8" ht="21" customHeight="1">
      <c r="A16" s="50" t="s">
        <v>87</v>
      </c>
      <c r="B16" s="50" t="s">
        <v>88</v>
      </c>
      <c r="C16" s="50" t="s">
        <v>127</v>
      </c>
      <c r="D16" s="86" t="s">
        <v>90</v>
      </c>
      <c r="E16" s="87" t="s">
        <v>375</v>
      </c>
      <c r="F16" s="80">
        <v>600</v>
      </c>
      <c r="G16" s="86"/>
      <c r="H16"/>
    </row>
    <row r="17" spans="1:8" ht="21" customHeight="1">
      <c r="A17"/>
      <c r="B17"/>
      <c r="C17"/>
      <c r="D17"/>
      <c r="E17" s="83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2019-07-03T03:28:47Z</dcterms:created>
  <dcterms:modified xsi:type="dcterms:W3CDTF">2019-07-09T09:56:02Z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