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6" activeTab="1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绩效目标" sheetId="13" r:id="rId13"/>
  </sheets>
  <definedNames>
    <definedName name="_xlnm.Print_Area" localSheetId="0">0</definedName>
    <definedName name="_xlnm.Print_Area" localSheetId="7">#N/A</definedName>
    <definedName name="_xlnm.Print_Area" localSheetId="5">#N/A</definedName>
    <definedName name="_xlnm.Print_Area" localSheetId="1">0</definedName>
    <definedName name="_xlnm.Print_Area" localSheetId="2">17</definedName>
    <definedName name="_xlnm.Print_Area" localSheetId="3">17</definedName>
    <definedName name="_xlnm.Print_Area" localSheetId="4">0</definedName>
    <definedName name="_xlnm.Print_Area" localSheetId="6">25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<sst xmlns="http://schemas.openxmlformats.org/spreadsheetml/2006/main" count="766" uniqueCount="409">
  <si>
    <t>三台县红十字会</t>
  </si>
  <si>
    <t>2018年部门预算</t>
  </si>
  <si>
    <t>报送日期： 2018年3月1日</t>
  </si>
  <si>
    <t>表1</t>
  </si>
  <si>
    <t>部门预算收支总表</t>
  </si>
  <si>
    <t>填报单位：三台县红十字会</t>
  </si>
  <si>
    <t>单位：佰元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</si>
  <si>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</si>
  <si>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</si>
  <si>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</si>
  <si>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</si>
  <si>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</si>
  <si>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</si>
  <si>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</si>
  <si>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</si>
  <si>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</si>
  <si>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</si>
  <si>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</si>
  <si>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</si>
  <si>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</si>
  <si>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</si>
  <si>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</si>
  <si>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</si>
  <si>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</si>
  <si>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</si>
  <si>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</si>
  <si>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</si>
  <si>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</si>
  <si>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</si>
  <si>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</si>
  <si>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</si>
  <si>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</si>
  <si>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</si>
  <si>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</si>
  <si>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</si>
  <si>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</si>
  <si>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</si>
  <si>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</si>
  <si>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</si>
  <si>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</si>
  <si>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</si>
  <si>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</si>
  <si>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</si>
  <si>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</si>
  <si>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</si>
  <si>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</si>
  <si>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</si>
  <si>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</si>
  <si>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</si>
  <si>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</si>
  <si>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</si>
  <si>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</si>
  <si>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</si>
  <si>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</si>
  <si>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</si>
  <si>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</si>
  <si>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</si>
  <si>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</si>
  <si>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</si>
  <si>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</si>
  <si>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</si>
  <si>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</si>
  <si>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</si>
  <si>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</si>
  <si>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</si>
  <si>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</si>
  <si>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</si>
  <si>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</si>
  <si>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</si>
  <si>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</si>
  <si>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</si>
  <si>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</si>
  <si>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</si>
  <si>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</si>
  <si>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</si>
  <si>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</si>
  <si>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</si>
  <si>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</si>
  <si>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</si>
  <si>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</si>
  <si>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</si>
  <si>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615601</t>
  </si>
  <si>
    <t>三台县红十字会机关</t>
  </si>
  <si>
    <t>205</t>
  </si>
  <si>
    <t xml:space="preserve">  教育支出</t>
  </si>
  <si>
    <t>08</t>
  </si>
  <si>
    <t xml:space="preserve">    进修及培训</t>
  </si>
  <si>
    <t xml:space="preserve">  205</t>
  </si>
  <si>
    <t xml:space="preserve">  08</t>
  </si>
  <si>
    <t>03</t>
  </si>
  <si>
    <t xml:space="preserve">  615601</t>
  </si>
  <si>
    <t xml:space="preserve">      培训支出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</si>
  <si>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</si>
  <si>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</si>
  <si>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</si>
  <si>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</si>
  <si>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</si>
  <si>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</si>
  <si>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</si>
  <si>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16</t>
  </si>
  <si>
    <t xml:space="preserve">    红十字事业</t>
  </si>
  <si>
    <t xml:space="preserve">  16</t>
  </si>
  <si>
    <t>01</t>
  </si>
  <si>
    <t xml:space="preserve">      行政运行</t>
  </si>
  <si>
    <t>02</t>
  </si>
  <si>
    <t xml:space="preserve">      一般行政管理事务</t>
  </si>
  <si>
    <t>99</t>
  </si>
  <si>
    <t xml:space="preserve">      其他红十字事业支出</t>
  </si>
  <si>
    <t>210</t>
  </si>
  <si>
    <t xml:space="preserve">  医疗卫生与计划生育支出</t>
  </si>
  <si>
    <t>11</t>
  </si>
  <si>
    <t xml:space="preserve">    行政事业单位医疗</t>
  </si>
  <si>
    <t xml:space="preserve">  210</t>
  </si>
  <si>
    <t xml:space="preserve">  11</t>
  </si>
  <si>
    <t xml:space="preserve">      行政单位医疗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</si>
  <si>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</si>
  <si>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</si>
  <si>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</si>
  <si>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</si>
  <si>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</si>
  <si>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</si>
  <si>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</si>
  <si>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</si>
  <si>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</si>
  <si>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</si>
  <si>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</si>
  <si>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</si>
  <si>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</si>
  <si>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</si>
  <si>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</si>
  <si>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</si>
  <si>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</si>
  <si>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</si>
  <si>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</si>
  <si>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</si>
  <si>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</si>
  <si>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</si>
  <si>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</si>
  <si>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</si>
  <si>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</si>
  <si>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</si>
  <si>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</si>
  <si>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</si>
  <si>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</si>
  <si>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</si>
  <si>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</si>
  <si>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</si>
  <si>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</si>
  <si>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</si>
  <si>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</si>
  <si>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</si>
  <si>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</si>
  <si>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</si>
  <si>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</si>
  <si>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</si>
  <si>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</si>
  <si>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</si>
  <si>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</si>
  <si>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</si>
  <si>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</si>
  <si>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</si>
  <si>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</si>
  <si>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</si>
  <si>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</si>
  <si>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</si>
  <si>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</si>
  <si>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</si>
  <si>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</si>
  <si>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</si>
  <si>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</si>
  <si>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</si>
  <si>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</si>
  <si>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</si>
  <si>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</si>
  <si>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</si>
  <si>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</si>
  <si>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</si>
  <si>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</si>
  <si>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</si>
  <si>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</si>
  <si>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</si>
  <si>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</si>
  <si>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</si>
  <si>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</si>
  <si>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</si>
  <si>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</si>
  <si>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</si>
  <si>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</si>
  <si>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</si>
  <si>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</si>
  <si>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</si>
  <si>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</si>
  <si>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</si>
  <si>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</si>
  <si>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</si>
  <si>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</si>
  <si>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</si>
  <si>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</si>
  <si>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</si>
  <si>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</si>
  <si>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</si>
  <si>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</si>
  <si>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</si>
  <si>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</si>
  <si>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</si>
  <si>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</si>
  <si>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</si>
  <si>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</si>
  <si>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</si>
  <si>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</si>
  <si>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</si>
  <si>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</si>
  <si>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</si>
  <si>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</si>
  <si>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</si>
  <si>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</si>
  <si>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</si>
  <si>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</si>
  <si>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</si>
  <si>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</si>
  <si>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</si>
  <si>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</si>
  <si>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</si>
  <si>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</si>
  <si>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</si>
  <si>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</si>
  <si>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</si>
  <si>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</si>
  <si>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</si>
  <si>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</si>
  <si>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</si>
  <si>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</si>
  <si>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</si>
  <si>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</si>
  <si>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</si>
  <si>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</si>
  <si>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</si>
  <si>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</si>
  <si>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</si>
  <si>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</si>
  <si>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</si>
  <si>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</si>
  <si>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</si>
  <si>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</si>
  <si>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</si>
  <si>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</si>
  <si>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</si>
  <si>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</si>
  <si>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</si>
  <si>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</si>
  <si>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</si>
  <si>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</si>
  <si>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</si>
  <si>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</si>
  <si>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</si>
  <si>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</si>
  <si>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</si>
  <si>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</si>
  <si>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</si>
  <si>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</si>
  <si>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</si>
  <si>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</si>
  <si>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贷款转贷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</si>
  <si>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</si>
  <si>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</si>
  <si>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</si>
  <si>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</si>
  <si>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</si>
  <si>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</si>
  <si>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</si>
  <si>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</si>
  <si>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</si>
  <si>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</si>
  <si>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</si>
  <si>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</si>
  <si>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</si>
  <si>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</si>
  <si>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</si>
  <si>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</si>
  <si>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</si>
  <si>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</si>
  <si>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</si>
  <si>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</si>
  <si>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</si>
  <si>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</si>
  <si>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</si>
  <si>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</si>
  <si>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</si>
  <si>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>06</t>
  </si>
  <si>
    <t xml:space="preserve">    电费</t>
  </si>
  <si>
    <t>07</t>
  </si>
  <si>
    <t xml:space="preserve">    邮电费</t>
  </si>
  <si>
    <t xml:space="preserve">    差旅费</t>
  </si>
  <si>
    <t>15</t>
  </si>
  <si>
    <t xml:space="preserve">    会议费</t>
  </si>
  <si>
    <t xml:space="preserve">    培训费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</si>
  <si>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</si>
  <si>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</si>
  <si>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</si>
  <si>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</si>
  <si>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</si>
  <si>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</si>
  <si>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</si>
  <si>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</si>
  <si>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 xml:space="preserve">    其他商品和服务支出</t>
  </si>
  <si>
    <t>303</t>
  </si>
  <si>
    <t xml:space="preserve">  对个人和家庭的补助</t>
  </si>
  <si>
    <t xml:space="preserve">  303</t>
  </si>
  <si>
    <t>09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</si>
  <si>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</si>
  <si>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</si>
  <si>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</si>
  <si>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</si>
  <si>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</si>
  <si>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>备注</t>
  </si>
  <si>
    <t xml:space="preserve">        援建项目实施、资金募集、培训及会议等经费</t>
  </si>
  <si>
    <t xml:space="preserve">  99</t>
  </si>
  <si>
    <t xml:space="preserve">        博爱梓州-应急救护培训</t>
  </si>
  <si>
    <t xml:space="preserve">        彩票公益救助金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</si>
  <si>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</si>
  <si>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</si>
  <si>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</si>
  <si>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</si>
  <si>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</si>
  <si>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</si>
  <si>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</si>
  <si>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</si>
  <si>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</si>
  <si>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</si>
  <si>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</si>
  <si>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</si>
  <si>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</si>
  <si>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</si>
  <si>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</si>
  <si>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</si>
  <si>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2018年部门预算项目绩效目标表</t>
  </si>
  <si>
    <t>填报单位:三台县红十字会</t>
  </si>
  <si>
    <t>序号</t>
  </si>
  <si>
    <t xml:space="preserve">
项目名称</t>
  </si>
  <si>
    <t>财政拨款</t>
  </si>
  <si>
    <t>总体目标</t>
  </si>
  <si>
    <t>绩效指标</t>
  </si>
  <si>
    <t>项目完成指标</t>
  </si>
  <si>
    <t>效益指标</t>
  </si>
  <si>
    <t>满意度指标</t>
  </si>
  <si>
    <t>三级指标</t>
  </si>
  <si>
    <t>指标值</t>
  </si>
  <si>
    <r>
      <t>3</t>
    </r>
    <r>
      <rPr>
        <sz val="9"/>
        <rFont val="宋体"/>
        <family val="0"/>
      </rPr>
      <t>000</t>
    </r>
  </si>
  <si>
    <t>1</t>
  </si>
  <si>
    <t>项目实施、资金募集、培训及会议等经费</t>
  </si>
  <si>
    <t>1000</t>
  </si>
  <si>
    <t>1.加强《红十字会法》宣传，提高县红十字会的公信力；                                                                                                                                                                               2.完成“博爱梓州”资金募集50万；                                                                                                                                                                                              3.无偿献血4000人次，120万ml，造血干细胞采集50例，器官、遗体捐献登记10例。组建3个红十字应急救护队                                                                                                                                               4.做好网络募捐平台维护。</t>
  </si>
  <si>
    <t>网络募捐平台租用</t>
  </si>
  <si>
    <t>1年</t>
  </si>
  <si>
    <t>固定捐赠人增加</t>
  </si>
  <si>
    <t>群众满意度</t>
  </si>
  <si>
    <r>
      <t>≥</t>
    </r>
    <r>
      <rPr>
        <sz val="9"/>
        <rFont val="宋体"/>
        <family val="0"/>
      </rPr>
      <t xml:space="preserve">90%
</t>
    </r>
  </si>
  <si>
    <t>“博爱梓州”资金募集</t>
  </si>
  <si>
    <t>50万</t>
  </si>
  <si>
    <t>群众对红十字会开展的人道服务项目的知晓率</t>
  </si>
  <si>
    <r>
      <t>≥</t>
    </r>
    <r>
      <rPr>
        <sz val="9"/>
        <rFont val="宋体"/>
        <family val="0"/>
      </rPr>
      <t>90%</t>
    </r>
  </si>
  <si>
    <t>无偿献血</t>
  </si>
  <si>
    <t>4000人次，120万ml</t>
  </si>
  <si>
    <t>影响时间</t>
  </si>
  <si>
    <t>长期</t>
  </si>
  <si>
    <t>造血干细胞采集</t>
  </si>
  <si>
    <t>50例</t>
  </si>
  <si>
    <t>器官、遗体捐献登记</t>
  </si>
  <si>
    <t>10例</t>
  </si>
  <si>
    <t>红十字应急救援队建设</t>
  </si>
  <si>
    <t>3个</t>
  </si>
  <si>
    <t>完成率</t>
  </si>
  <si>
    <t>完成时间</t>
  </si>
  <si>
    <t>2018年12月底</t>
  </si>
  <si>
    <t>网络募捐平台</t>
  </si>
  <si>
    <t>2万元</t>
  </si>
  <si>
    <t>1万元</t>
  </si>
  <si>
    <t>2</t>
  </si>
  <si>
    <t>博爱梓州应急救护培训项目</t>
  </si>
  <si>
    <r>
      <t>1</t>
    </r>
    <r>
      <rPr>
        <sz val="9"/>
        <rFont val="宋体"/>
        <family val="0"/>
      </rPr>
      <t>000</t>
    </r>
  </si>
  <si>
    <r>
      <t xml:space="preserve">
2018年计划对党员干部、社区居民、学生、驾驶员、建筑工人等</t>
    </r>
    <r>
      <rPr>
        <sz val="9"/>
        <rFont val="宋体"/>
        <family val="0"/>
      </rPr>
      <t>5000</t>
    </r>
    <r>
      <rPr>
        <sz val="9"/>
        <rFont val="宋体"/>
        <family val="0"/>
      </rPr>
      <t>人进行应急救护普及培训，培训急救员</t>
    </r>
    <r>
      <rPr>
        <sz val="9"/>
        <rFont val="宋体"/>
        <family val="0"/>
      </rPr>
      <t>300</t>
    </r>
    <r>
      <rPr>
        <sz val="9"/>
        <rFont val="宋体"/>
        <family val="0"/>
      </rPr>
      <t>人，建立应急救护培训基地</t>
    </r>
    <r>
      <rPr>
        <sz val="9"/>
        <rFont val="宋体"/>
        <family val="0"/>
      </rPr>
      <t>1</t>
    </r>
    <r>
      <rPr>
        <sz val="9"/>
        <rFont val="宋体"/>
        <family val="0"/>
      </rPr>
      <t>个</t>
    </r>
  </si>
  <si>
    <t>普及培训</t>
  </si>
  <si>
    <t>50场，5000人</t>
  </si>
  <si>
    <t>社会影响力</t>
  </si>
  <si>
    <t>有所提升</t>
  </si>
  <si>
    <t>受训人员满意度</t>
  </si>
  <si>
    <t>≥90%</t>
  </si>
  <si>
    <t>急救员培训</t>
  </si>
  <si>
    <t>5场，300人</t>
  </si>
  <si>
    <t>建设应急救护培训基地</t>
  </si>
  <si>
    <t>1个</t>
  </si>
  <si>
    <t xml:space="preserve">≥95%
</t>
  </si>
  <si>
    <t>培训合格率</t>
  </si>
  <si>
    <t>6元/人</t>
  </si>
  <si>
    <t>65元/人</t>
  </si>
  <si>
    <t>2.65万元</t>
  </si>
  <si>
    <t>2.4万元</t>
  </si>
  <si>
    <t>3</t>
  </si>
  <si>
    <t>困难家庭救助</t>
  </si>
  <si>
    <t>对县内患重大疾病的困难家庭实施救助，计划救助100-150户</t>
  </si>
  <si>
    <t>100-150户</t>
  </si>
  <si>
    <t>通过救助减轻疾病、就学、灾害等给困难家庭带来的经济压力</t>
  </si>
  <si>
    <t>10万元</t>
  </si>
  <si>
    <t>受益群众满意度</t>
  </si>
  <si>
    <t>受益人群</t>
  </si>
  <si>
    <t>450-700人</t>
  </si>
  <si>
    <t>2018年12月底前</t>
  </si>
  <si>
    <t>救助困难家庭</t>
  </si>
  <si>
    <t>每户500-5000元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</si>
</sst>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60"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8" borderId="0" applyNumberFormat="0" applyBorder="0" applyAlignment="0" applyProtection="0"/>
    <xf numFmtId="0" fontId="20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2" borderId="2" applyNumberFormat="0" applyFont="0" applyAlignment="0" applyProtection="0"/>
    <xf numFmtId="0" fontId="43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14" borderId="0" applyNumberFormat="0" applyBorder="0" applyAlignment="0" applyProtection="0"/>
    <xf numFmtId="0" fontId="47" fillId="0" borderId="4" applyNumberFormat="0" applyFill="0" applyAlignment="0" applyProtection="0"/>
    <xf numFmtId="0" fontId="43" fillId="15" borderId="0" applyNumberFormat="0" applyBorder="0" applyAlignment="0" applyProtection="0"/>
    <xf numFmtId="0" fontId="53" fillId="16" borderId="5" applyNumberFormat="0" applyAlignment="0" applyProtection="0"/>
    <xf numFmtId="0" fontId="54" fillId="16" borderId="1" applyNumberFormat="0" applyAlignment="0" applyProtection="0"/>
    <xf numFmtId="0" fontId="55" fillId="17" borderId="6" applyNumberFormat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20" borderId="0" applyNumberFormat="0" applyBorder="0" applyAlignment="0" applyProtection="0"/>
    <xf numFmtId="0" fontId="59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0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0" fillId="36" borderId="0" applyNumberFormat="0" applyBorder="0" applyAlignment="0" applyProtection="0"/>
    <xf numFmtId="0" fontId="43" fillId="37" borderId="0" applyNumberFormat="0" applyBorder="0" applyAlignment="0" applyProtection="0"/>
    <xf numFmtId="0" fontId="24" fillId="0" borderId="0">
      <alignment/>
      <protection/>
    </xf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49" fontId="0" fillId="0" borderId="9" xfId="15" applyNumberFormat="1" applyFont="1" applyFill="1" applyBorder="1" applyAlignment="1" applyProtection="1">
      <alignment horizontal="center" vertical="center" wrapText="1"/>
      <protection/>
    </xf>
    <xf numFmtId="49" fontId="0" fillId="0" borderId="9" xfId="15" applyNumberFormat="1" applyFont="1" applyFill="1" applyBorder="1" applyAlignment="1" applyProtection="1">
      <alignment vertical="center" wrapText="1"/>
      <protection/>
    </xf>
    <xf numFmtId="49" fontId="0" fillId="0" borderId="9" xfId="15" applyNumberFormat="1" applyFont="1" applyFill="1" applyBorder="1" applyAlignment="1" applyProtection="1">
      <alignment horizontal="right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9" fontId="0" fillId="0" borderId="9" xfId="63" applyNumberFormat="1" applyFont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9" fontId="3" fillId="0" borderId="9" xfId="63" applyNumberFormat="1" applyFont="1" applyBorder="1" applyAlignment="1">
      <alignment horizontal="left" vertical="center" wrapText="1"/>
      <protection/>
    </xf>
    <xf numFmtId="49" fontId="0" fillId="0" borderId="9" xfId="15" applyNumberFormat="1" applyFont="1" applyFill="1" applyBorder="1" applyAlignment="1" applyProtection="1">
      <alignment horizontal="left" vertical="center" wrapText="1"/>
      <protection/>
    </xf>
    <xf numFmtId="0" fontId="4" fillId="0" borderId="9" xfId="63" applyFont="1" applyBorder="1" applyAlignment="1">
      <alignment horizontal="left" vertical="center" wrapText="1"/>
      <protection/>
    </xf>
    <xf numFmtId="31" fontId="0" fillId="0" borderId="9" xfId="63" applyNumberFormat="1" applyFont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9" fontId="4" fillId="0" borderId="9" xfId="63" applyNumberFormat="1" applyFont="1" applyBorder="1" applyAlignment="1">
      <alignment horizontal="left" vertical="center" wrapText="1"/>
      <protection/>
    </xf>
    <xf numFmtId="1" fontId="0" fillId="0" borderId="0" xfId="0" applyNumberForma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0" fillId="38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8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8" fillId="38" borderId="0" xfId="0" applyNumberFormat="1" applyFont="1" applyFill="1" applyAlignment="1" applyProtection="1">
      <alignment vertical="center" wrapText="1"/>
      <protection/>
    </xf>
    <xf numFmtId="0" fontId="9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38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" fontId="1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8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38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1" fontId="12" fillId="0" borderId="0" xfId="0" applyNumberFormat="1" applyFont="1" applyFill="1" applyAlignment="1">
      <alignment horizontal="centerContinuous" vertical="center"/>
    </xf>
    <xf numFmtId="0" fontId="7" fillId="0" borderId="9" xfId="0" applyNumberFormat="1" applyFont="1" applyFill="1" applyBorder="1" applyAlignment="1">
      <alignment horizontal="centerContinuous" vertical="center"/>
    </xf>
    <xf numFmtId="0" fontId="7" fillId="38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8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Continuous" vertical="center"/>
    </xf>
    <xf numFmtId="4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3" fillId="0" borderId="0" xfId="0" applyNumberFormat="1" applyFont="1" applyFill="1" applyAlignment="1">
      <alignment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21" xfId="0" applyNumberFormat="1" applyFont="1" applyFill="1" applyBorder="1" applyAlignment="1" applyProtection="1">
      <alignment vertical="center" wrapText="1"/>
      <protection/>
    </xf>
    <xf numFmtId="3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7" fillId="0" borderId="17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>
      <alignment horizontal="left" vertical="center"/>
    </xf>
    <xf numFmtId="0" fontId="7" fillId="38" borderId="0" xfId="0" applyNumberFormat="1" applyFont="1" applyFill="1" applyAlignment="1">
      <alignment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38" borderId="0" xfId="0" applyNumberFormat="1" applyFont="1" applyFill="1" applyAlignment="1">
      <alignment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38" borderId="1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7" fillId="38" borderId="0" xfId="0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/>
    </xf>
    <xf numFmtId="1" fontId="0" fillId="0" borderId="9" xfId="0" applyNumberFormat="1" applyFill="1" applyBorder="1" applyAlignment="1">
      <alignment horizontal="centerContinuous"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13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11" fillId="0" borderId="0" xfId="0" applyNumberFormat="1" applyFont="1" applyFill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/>
    </xf>
    <xf numFmtId="1" fontId="15" fillId="0" borderId="0" xfId="0" applyNumberFormat="1" applyFont="1" applyFill="1" applyAlignment="1">
      <alignment/>
    </xf>
    <xf numFmtId="3" fontId="7" fillId="0" borderId="9" xfId="0" applyNumberFormat="1" applyFont="1" applyFill="1" applyBorder="1" applyAlignment="1">
      <alignment horizontal="right" vertical="center" wrapText="1"/>
    </xf>
    <xf numFmtId="1" fontId="16" fillId="0" borderId="0" xfId="0" applyNumberFormat="1" applyFont="1" applyFill="1" applyAlignment="1">
      <alignment/>
    </xf>
    <xf numFmtId="49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3" sqref="A13"/>
    </sheetView>
  </sheetViews>
  <sheetFormatPr defaultColWidth="6.83203125" defaultRowHeight="11.25"/>
  <cols>
    <col min="1" max="1" width="122.83203125" style="25" customWidth="1"/>
    <col min="2" max="16384" width="6.83203125" style="25" customWidth="1"/>
  </cols>
  <sheetData>
    <row r="1" ht="14.25">
      <c r="A1" s="176"/>
    </row>
    <row r="3" ht="63.75" customHeight="1">
      <c r="A3" s="177" t="s">
        <v>0</v>
      </c>
    </row>
    <row r="4" ht="107.25" customHeight="1">
      <c r="A4" s="178" t="s">
        <v>1</v>
      </c>
    </row>
    <row r="5" ht="409.5" customHeight="1" hidden="1">
      <c r="A5" s="179">
        <v>3.637978807091713E-12</v>
      </c>
    </row>
    <row r="6" ht="22.5">
      <c r="A6" s="180"/>
    </row>
    <row r="7" ht="57" customHeight="1">
      <c r="A7" s="180"/>
    </row>
    <row r="8" ht="78" customHeight="1"/>
    <row r="9" ht="82.5" customHeight="1">
      <c r="A9" s="181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E31" sqref="E31"/>
    </sheetView>
  </sheetViews>
  <sheetFormatPr defaultColWidth="6.83203125" defaultRowHeight="12.75" customHeight="1"/>
  <cols>
    <col min="1" max="3" width="5.83203125" style="25" customWidth="1"/>
    <col min="4" max="4" width="12.66015625" style="25" customWidth="1"/>
    <col min="5" max="5" width="69.16015625" style="25" customWidth="1"/>
    <col min="6" max="8" width="13.66015625" style="25" customWidth="1"/>
    <col min="9" max="245" width="8" style="25" customWidth="1"/>
    <col min="246" max="16384" width="6.83203125" style="25" customWidth="1"/>
  </cols>
  <sheetData>
    <row r="1" spans="1:3" ht="25.5" customHeight="1">
      <c r="A1" s="26"/>
      <c r="B1" s="26"/>
      <c r="C1" s="26"/>
    </row>
    <row r="2" spans="1:245" ht="19.5" customHeight="1">
      <c r="A2" s="27"/>
      <c r="B2" s="28"/>
      <c r="C2" s="28"/>
      <c r="D2" s="28"/>
      <c r="E2" s="28"/>
      <c r="F2" s="28"/>
      <c r="G2" s="28"/>
      <c r="H2" s="29" t="s">
        <v>326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</row>
    <row r="3" spans="1:245" ht="19.5" customHeight="1">
      <c r="A3" s="30" t="s">
        <v>327</v>
      </c>
      <c r="B3" s="30"/>
      <c r="C3" s="30"/>
      <c r="D3" s="30"/>
      <c r="E3" s="30"/>
      <c r="F3" s="30"/>
      <c r="G3" s="30"/>
      <c r="H3" s="3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</row>
    <row r="4" spans="1:245" ht="19.5" customHeight="1">
      <c r="A4" s="31" t="s">
        <v>5</v>
      </c>
      <c r="B4" s="32"/>
      <c r="C4" s="32"/>
      <c r="D4" s="32"/>
      <c r="E4" s="32"/>
      <c r="F4" s="33"/>
      <c r="G4" s="33"/>
      <c r="H4" s="34" t="s">
        <v>6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ht="19.5" customHeight="1">
      <c r="A5" s="35" t="s">
        <v>57</v>
      </c>
      <c r="B5" s="35"/>
      <c r="C5" s="35"/>
      <c r="D5" s="36"/>
      <c r="E5" s="37"/>
      <c r="F5" s="38" t="s">
        <v>328</v>
      </c>
      <c r="G5" s="38"/>
      <c r="H5" s="3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245" ht="19.5" customHeight="1">
      <c r="A6" s="39" t="s">
        <v>68</v>
      </c>
      <c r="B6" s="40"/>
      <c r="C6" s="41"/>
      <c r="D6" s="42" t="s">
        <v>69</v>
      </c>
      <c r="E6" s="43" t="s">
        <v>127</v>
      </c>
      <c r="F6" s="44" t="s">
        <v>58</v>
      </c>
      <c r="G6" s="44" t="s">
        <v>123</v>
      </c>
      <c r="H6" s="38" t="s">
        <v>124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</row>
    <row r="7" spans="1:245" ht="19.5" customHeight="1">
      <c r="A7" s="45" t="s">
        <v>78</v>
      </c>
      <c r="B7" s="46" t="s">
        <v>79</v>
      </c>
      <c r="C7" s="47" t="s">
        <v>80</v>
      </c>
      <c r="D7" s="48"/>
      <c r="E7" s="49"/>
      <c r="F7" s="50"/>
      <c r="G7" s="50"/>
      <c r="H7" s="51"/>
      <c r="I7" s="64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</row>
    <row r="8" spans="1:245" ht="21" customHeight="1">
      <c r="A8" s="52"/>
      <c r="B8" s="52"/>
      <c r="C8" s="88"/>
      <c r="D8" s="89"/>
      <c r="E8" s="52"/>
      <c r="F8" s="82"/>
      <c r="G8" s="82"/>
      <c r="H8" s="83"/>
      <c r="I8" s="64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</row>
    <row r="9" spans="1:245" ht="21" customHeight="1">
      <c r="A9"/>
      <c r="B9"/>
      <c r="C9"/>
      <c r="D9"/>
      <c r="E9"/>
      <c r="F9"/>
      <c r="G9"/>
      <c r="H9"/>
      <c r="I9"/>
      <c r="J9" s="59"/>
      <c r="K9" s="64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</row>
    <row r="10" spans="1:245" ht="21" customHeight="1">
      <c r="A10"/>
      <c r="B10"/>
      <c r="C10"/>
      <c r="D10"/>
      <c r="E10"/>
      <c r="F10"/>
      <c r="G10"/>
      <c r="H10"/>
      <c r="I10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</row>
    <row r="11" spans="1:245" ht="21" customHeight="1">
      <c r="A11"/>
      <c r="B11"/>
      <c r="C11"/>
      <c r="D11"/>
      <c r="E11"/>
      <c r="F11"/>
      <c r="G11"/>
      <c r="H11"/>
      <c r="I11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</row>
    <row r="12" spans="1:245" ht="21" customHeight="1">
      <c r="A12"/>
      <c r="B12"/>
      <c r="C12"/>
      <c r="D12"/>
      <c r="E12"/>
      <c r="F12"/>
      <c r="G12"/>
      <c r="H12"/>
      <c r="I12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</row>
    <row r="13" spans="1:245" ht="21" customHeight="1">
      <c r="A13"/>
      <c r="B13"/>
      <c r="C13"/>
      <c r="D13"/>
      <c r="E13"/>
      <c r="F13"/>
      <c r="G13"/>
      <c r="H13"/>
      <c r="I13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</row>
    <row r="14" spans="1:245" ht="21" customHeight="1">
      <c r="A14"/>
      <c r="B14"/>
      <c r="C14"/>
      <c r="D14"/>
      <c r="E14"/>
      <c r="F14"/>
      <c r="G14"/>
      <c r="H14"/>
      <c r="I1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</row>
    <row r="15" spans="1:245" ht="21" customHeight="1">
      <c r="A15"/>
      <c r="B15"/>
      <c r="C15"/>
      <c r="D15"/>
      <c r="E15"/>
      <c r="F15"/>
      <c r="G15"/>
      <c r="H15"/>
      <c r="I1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</row>
    <row r="16" spans="1:245" ht="21" customHeight="1">
      <c r="A16"/>
      <c r="B16"/>
      <c r="C16"/>
      <c r="D16"/>
      <c r="E16"/>
      <c r="F16"/>
      <c r="G16"/>
      <c r="H16"/>
      <c r="I16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</row>
    <row r="17" spans="1:245" ht="21" customHeight="1">
      <c r="A17"/>
      <c r="B17"/>
      <c r="C17"/>
      <c r="D17"/>
      <c r="E17"/>
      <c r="F17"/>
      <c r="G17"/>
      <c r="H17"/>
      <c r="I17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</row>
    <row r="18" spans="1:245" ht="21" customHeight="1">
      <c r="A18"/>
      <c r="B18"/>
      <c r="C18"/>
      <c r="D18"/>
      <c r="E18"/>
      <c r="F18"/>
      <c r="G18"/>
      <c r="H18"/>
      <c r="I18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</row>
    <row r="19" spans="1:245" ht="21" customHeight="1">
      <c r="A19"/>
      <c r="B19"/>
      <c r="C19"/>
      <c r="D19"/>
      <c r="E19"/>
      <c r="F19"/>
      <c r="G19"/>
      <c r="H19"/>
      <c r="I19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</row>
    <row r="20" spans="1:245" ht="21" customHeight="1">
      <c r="A20"/>
      <c r="B20"/>
      <c r="C20"/>
      <c r="D20"/>
      <c r="E20"/>
      <c r="F20"/>
      <c r="G20"/>
      <c r="H20"/>
      <c r="I20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</row>
    <row r="21" spans="1:245" ht="21" customHeight="1">
      <c r="A21"/>
      <c r="B21"/>
      <c r="C21"/>
      <c r="D21"/>
      <c r="E21"/>
      <c r="F21"/>
      <c r="G21"/>
      <c r="H21"/>
      <c r="I21"/>
      <c r="J21" s="6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</row>
    <row r="22" spans="1:245" ht="19.5" customHeight="1">
      <c r="A22"/>
      <c r="B22"/>
      <c r="C22"/>
      <c r="D22"/>
      <c r="E22"/>
      <c r="F22"/>
      <c r="G22"/>
      <c r="H22"/>
      <c r="I22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</row>
    <row r="23" spans="1:245" ht="19.5" customHeight="1">
      <c r="A23"/>
      <c r="B23"/>
      <c r="C23"/>
      <c r="D23"/>
      <c r="E23"/>
      <c r="F23"/>
      <c r="G23"/>
      <c r="H23"/>
      <c r="I23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</row>
    <row r="24" spans="1:245" ht="19.5" customHeight="1">
      <c r="A24"/>
      <c r="B24"/>
      <c r="C24"/>
      <c r="D24"/>
      <c r="E24"/>
      <c r="F24"/>
      <c r="G24"/>
      <c r="H24"/>
      <c r="I2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</row>
    <row r="25" spans="1:245" ht="19.5" customHeight="1">
      <c r="A25"/>
      <c r="B25"/>
      <c r="C25"/>
      <c r="D25"/>
      <c r="E25"/>
      <c r="F25"/>
      <c r="G25"/>
      <c r="H25"/>
      <c r="I2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</row>
    <row r="26" spans="1:245" ht="19.5" customHeight="1">
      <c r="A26" s="55"/>
      <c r="B26" s="55"/>
      <c r="C26" s="55"/>
      <c r="D26" s="55"/>
      <c r="E26" s="55"/>
      <c r="F26" s="55"/>
      <c r="G26" s="55"/>
      <c r="H26" s="56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</row>
    <row r="27" spans="1:245" ht="19.5" customHeight="1">
      <c r="A27" s="55"/>
      <c r="B27" s="55"/>
      <c r="C27" s="55"/>
      <c r="D27" s="56"/>
      <c r="E27" s="56"/>
      <c r="F27" s="56"/>
      <c r="G27" s="56"/>
      <c r="H27" s="56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</row>
    <row r="28" spans="1:245" ht="19.5" customHeight="1">
      <c r="A28" s="55"/>
      <c r="B28" s="55"/>
      <c r="C28" s="55"/>
      <c r="D28" s="56"/>
      <c r="E28" s="56"/>
      <c r="F28" s="56"/>
      <c r="G28" s="56"/>
      <c r="H28" s="56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</row>
    <row r="29" spans="1:245" ht="19.5" customHeight="1">
      <c r="A29" s="55"/>
      <c r="B29" s="55"/>
      <c r="C29" s="55"/>
      <c r="D29" s="55"/>
      <c r="E29" s="55"/>
      <c r="F29" s="55"/>
      <c r="G29" s="55"/>
      <c r="H29" s="56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</row>
    <row r="30" spans="1:245" ht="19.5" customHeight="1">
      <c r="A30" s="55"/>
      <c r="B30" s="55"/>
      <c r="C30" s="55"/>
      <c r="D30" s="56"/>
      <c r="E30" s="56"/>
      <c r="F30" s="56"/>
      <c r="G30" s="56"/>
      <c r="H30" s="56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</row>
    <row r="31" spans="1:245" ht="19.5" customHeight="1">
      <c r="A31" s="55"/>
      <c r="B31" s="55"/>
      <c r="C31" s="55"/>
      <c r="D31" s="56"/>
      <c r="E31" s="56"/>
      <c r="F31" s="56"/>
      <c r="G31" s="56"/>
      <c r="H31" s="56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</row>
    <row r="32" spans="1:245" ht="19.5" customHeight="1">
      <c r="A32" s="55"/>
      <c r="B32" s="55"/>
      <c r="C32" s="55"/>
      <c r="D32" s="55"/>
      <c r="E32" s="55"/>
      <c r="F32" s="55"/>
      <c r="G32" s="55"/>
      <c r="H32" s="56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</row>
    <row r="33" spans="1:245" ht="19.5" customHeight="1">
      <c r="A33" s="55"/>
      <c r="B33" s="55"/>
      <c r="C33" s="55"/>
      <c r="D33" s="55"/>
      <c r="E33" s="57"/>
      <c r="F33" s="57"/>
      <c r="G33" s="57"/>
      <c r="H33" s="56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</row>
    <row r="34" spans="1:245" ht="19.5" customHeight="1">
      <c r="A34" s="55"/>
      <c r="B34" s="55"/>
      <c r="C34" s="55"/>
      <c r="D34" s="55"/>
      <c r="E34" s="57"/>
      <c r="F34" s="57"/>
      <c r="G34" s="57"/>
      <c r="H34" s="5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</row>
    <row r="35" spans="1:245" ht="19.5" customHeight="1">
      <c r="A35" s="55"/>
      <c r="B35" s="55"/>
      <c r="C35" s="55"/>
      <c r="D35" s="55"/>
      <c r="E35" s="55"/>
      <c r="F35" s="55"/>
      <c r="G35" s="55"/>
      <c r="H35" s="56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</row>
    <row r="36" spans="1:245" ht="19.5" customHeight="1">
      <c r="A36" s="55"/>
      <c r="B36" s="55"/>
      <c r="C36" s="55"/>
      <c r="D36" s="55"/>
      <c r="E36" s="58"/>
      <c r="F36" s="58"/>
      <c r="G36" s="58"/>
      <c r="H36" s="56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</row>
    <row r="37" spans="1:245" ht="19.5" customHeight="1">
      <c r="A37" s="59"/>
      <c r="B37" s="59"/>
      <c r="C37" s="59"/>
      <c r="D37" s="59"/>
      <c r="E37" s="60"/>
      <c r="F37" s="60"/>
      <c r="G37" s="60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</row>
    <row r="38" spans="1:245" ht="19.5" customHeight="1">
      <c r="A38" s="61"/>
      <c r="B38" s="61"/>
      <c r="C38" s="61"/>
      <c r="D38" s="61"/>
      <c r="E38" s="61"/>
      <c r="F38" s="61"/>
      <c r="G38" s="61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</row>
    <row r="39" spans="1:245" ht="19.5" customHeight="1">
      <c r="A39" s="59"/>
      <c r="B39" s="59"/>
      <c r="C39" s="59"/>
      <c r="D39" s="59"/>
      <c r="E39" s="59"/>
      <c r="F39" s="59"/>
      <c r="G39" s="59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</row>
    <row r="40" spans="1:245" ht="19.5" customHeight="1">
      <c r="A40" s="63"/>
      <c r="B40" s="63"/>
      <c r="C40" s="63"/>
      <c r="D40" s="63"/>
      <c r="E40" s="63"/>
      <c r="F40" s="59"/>
      <c r="G40" s="59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</row>
    <row r="41" spans="1:245" ht="19.5" customHeight="1">
      <c r="A41" s="63"/>
      <c r="B41" s="63"/>
      <c r="C41" s="63"/>
      <c r="D41" s="63"/>
      <c r="E41" s="63"/>
      <c r="F41" s="59"/>
      <c r="G41" s="59"/>
      <c r="H41" s="62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</row>
    <row r="42" spans="1:245" ht="19.5" customHeight="1">
      <c r="A42" s="63"/>
      <c r="B42" s="63"/>
      <c r="C42" s="63"/>
      <c r="D42" s="63"/>
      <c r="E42" s="63"/>
      <c r="F42" s="59"/>
      <c r="G42" s="59"/>
      <c r="H42" s="62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</row>
    <row r="43" spans="1:245" ht="19.5" customHeight="1">
      <c r="A43" s="63"/>
      <c r="B43" s="63"/>
      <c r="C43" s="63"/>
      <c r="D43" s="63"/>
      <c r="E43" s="63"/>
      <c r="F43" s="59"/>
      <c r="G43" s="59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</row>
    <row r="44" spans="1:245" ht="19.5" customHeight="1">
      <c r="A44" s="63"/>
      <c r="B44" s="63"/>
      <c r="C44" s="63"/>
      <c r="D44" s="63"/>
      <c r="E44" s="63"/>
      <c r="F44" s="59"/>
      <c r="G44" s="59"/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</row>
    <row r="45" spans="1:245" ht="19.5" customHeight="1">
      <c r="A45" s="63"/>
      <c r="B45" s="63"/>
      <c r="C45" s="63"/>
      <c r="D45" s="63"/>
      <c r="E45" s="63"/>
      <c r="F45" s="59"/>
      <c r="G45" s="59"/>
      <c r="H45" s="6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</row>
    <row r="46" spans="1:245" ht="19.5" customHeight="1">
      <c r="A46" s="63"/>
      <c r="B46" s="63"/>
      <c r="C46" s="63"/>
      <c r="D46" s="63"/>
      <c r="E46" s="63"/>
      <c r="F46" s="59"/>
      <c r="G46" s="59"/>
      <c r="H46" s="62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</row>
    <row r="47" spans="1:245" ht="19.5" customHeight="1">
      <c r="A47" s="63"/>
      <c r="B47" s="63"/>
      <c r="C47" s="63"/>
      <c r="D47" s="63"/>
      <c r="E47" s="63"/>
      <c r="F47" s="59"/>
      <c r="G47" s="59"/>
      <c r="H47" s="62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</row>
    <row r="48" spans="1:245" ht="19.5" customHeight="1">
      <c r="A48" s="63"/>
      <c r="B48" s="63"/>
      <c r="C48" s="63"/>
      <c r="D48" s="63"/>
      <c r="E48" s="63"/>
      <c r="F48" s="59"/>
      <c r="G48" s="59"/>
      <c r="H48" s="62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</row>
    <row r="49" spans="1:245" ht="19.5" customHeight="1">
      <c r="A49" s="63"/>
      <c r="B49" s="63"/>
      <c r="C49" s="63"/>
      <c r="D49" s="63"/>
      <c r="E49" s="63"/>
      <c r="F49" s="59"/>
      <c r="G49" s="59"/>
      <c r="H49" s="62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4" sqref="A4"/>
    </sheetView>
  </sheetViews>
  <sheetFormatPr defaultColWidth="6.83203125" defaultRowHeight="12.75" customHeight="1"/>
  <cols>
    <col min="1" max="1" width="15.16015625" style="0" customWidth="1"/>
    <col min="2" max="2" width="35.66015625" style="0" customWidth="1"/>
    <col min="3" max="8" width="15.83203125" style="0" customWidth="1"/>
    <col min="9" max="9" width="6.5" style="0" customWidth="1"/>
  </cols>
  <sheetData>
    <row r="1" spans="1:12" ht="21.75" customHeight="1">
      <c r="A1" s="66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5" customHeight="1">
      <c r="A2" s="67"/>
      <c r="B2" s="67"/>
      <c r="C2" s="67"/>
      <c r="D2" s="67"/>
      <c r="E2" s="68"/>
      <c r="F2" s="67"/>
      <c r="G2" s="67"/>
      <c r="H2" s="69" t="s">
        <v>329</v>
      </c>
      <c r="I2" s="86"/>
      <c r="J2" s="25"/>
      <c r="K2" s="25"/>
      <c r="L2" s="25"/>
    </row>
    <row r="3" spans="1:12" ht="25.5" customHeight="1">
      <c r="A3" s="30" t="s">
        <v>330</v>
      </c>
      <c r="B3" s="30"/>
      <c r="C3" s="30"/>
      <c r="D3" s="30"/>
      <c r="E3" s="30"/>
      <c r="F3" s="30"/>
      <c r="G3" s="30"/>
      <c r="H3" s="30"/>
      <c r="I3" s="86"/>
      <c r="J3" s="25"/>
      <c r="K3" s="25"/>
      <c r="L3" s="25"/>
    </row>
    <row r="4" spans="1:12" ht="19.5" customHeight="1">
      <c r="A4" s="70" t="s">
        <v>5</v>
      </c>
      <c r="B4" s="71"/>
      <c r="C4" s="71"/>
      <c r="D4" s="71"/>
      <c r="E4" s="71"/>
      <c r="F4" s="71"/>
      <c r="G4" s="71"/>
      <c r="H4" s="34" t="s">
        <v>6</v>
      </c>
      <c r="I4" s="86"/>
      <c r="J4" s="25"/>
      <c r="K4" s="25"/>
      <c r="L4" s="25"/>
    </row>
    <row r="5" spans="1:12" ht="19.5" customHeight="1">
      <c r="A5" s="43" t="s">
        <v>321</v>
      </c>
      <c r="B5" s="43" t="s">
        <v>322</v>
      </c>
      <c r="C5" s="38" t="s">
        <v>323</v>
      </c>
      <c r="D5" s="38"/>
      <c r="E5" s="38"/>
      <c r="F5" s="38"/>
      <c r="G5" s="38"/>
      <c r="H5" s="38"/>
      <c r="I5" s="86"/>
      <c r="J5" s="25"/>
      <c r="K5" s="25"/>
      <c r="L5" s="25"/>
    </row>
    <row r="6" spans="1:12" ht="19.5" customHeight="1">
      <c r="A6" s="43"/>
      <c r="B6" s="43"/>
      <c r="C6" s="72" t="s">
        <v>58</v>
      </c>
      <c r="D6" s="73" t="s">
        <v>205</v>
      </c>
      <c r="E6" s="74" t="s">
        <v>324</v>
      </c>
      <c r="F6" s="75"/>
      <c r="G6" s="75"/>
      <c r="H6" s="76" t="s">
        <v>210</v>
      </c>
      <c r="I6" s="86"/>
      <c r="J6" s="25"/>
      <c r="K6" s="25"/>
      <c r="L6" s="25"/>
    </row>
    <row r="7" spans="1:12" ht="33.75" customHeight="1">
      <c r="A7" s="49"/>
      <c r="B7" s="49"/>
      <c r="C7" s="77"/>
      <c r="D7" s="50"/>
      <c r="E7" s="78" t="s">
        <v>73</v>
      </c>
      <c r="F7" s="79" t="s">
        <v>325</v>
      </c>
      <c r="G7" s="80" t="s">
        <v>218</v>
      </c>
      <c r="H7" s="81"/>
      <c r="I7" s="86"/>
      <c r="J7" s="25"/>
      <c r="K7" s="25"/>
      <c r="L7" s="25"/>
    </row>
    <row r="8" spans="1:12" ht="19.5" customHeight="1">
      <c r="A8" s="52"/>
      <c r="B8" s="52"/>
      <c r="C8" s="82"/>
      <c r="D8" s="82"/>
      <c r="E8" s="82"/>
      <c r="F8" s="83"/>
      <c r="G8" s="84"/>
      <c r="H8" s="83"/>
      <c r="I8" s="87"/>
      <c r="J8" s="25"/>
      <c r="K8" s="25"/>
      <c r="L8" s="25"/>
    </row>
    <row r="9" spans="1:12" ht="19.5" customHeight="1">
      <c r="A9" s="85"/>
      <c r="B9" s="25"/>
      <c r="C9" s="85"/>
      <c r="D9" s="25"/>
      <c r="E9" s="25"/>
      <c r="F9" s="85"/>
      <c r="G9" s="85"/>
      <c r="H9" s="85"/>
      <c r="I9" s="25"/>
      <c r="J9" s="25"/>
      <c r="K9" s="25"/>
      <c r="L9" s="25"/>
    </row>
    <row r="10" spans="1:12" ht="19.5" customHeight="1">
      <c r="A10" s="85"/>
      <c r="B10" s="85"/>
      <c r="C10" s="85"/>
      <c r="D10" s="85"/>
      <c r="E10" s="85"/>
      <c r="F10" s="85"/>
      <c r="G10" s="85"/>
      <c r="H10" s="85"/>
      <c r="J10" s="25"/>
      <c r="K10" s="25"/>
      <c r="L10" s="25"/>
    </row>
    <row r="11" spans="3:12" ht="19.5" customHeight="1">
      <c r="C11" s="85"/>
      <c r="J11" s="25"/>
      <c r="K11" s="25"/>
      <c r="L11" s="25"/>
    </row>
    <row r="12" spans="10:12" ht="19.5" customHeight="1">
      <c r="J12" s="25"/>
      <c r="K12" s="25"/>
      <c r="L12" s="25"/>
    </row>
    <row r="13" spans="10:12" ht="19.5" customHeight="1">
      <c r="J13" s="25"/>
      <c r="K13" s="25"/>
      <c r="L13" s="25"/>
    </row>
    <row r="14" spans="10:12" ht="19.5" customHeight="1">
      <c r="J14" s="25"/>
      <c r="K14" s="25"/>
      <c r="L14" s="25"/>
    </row>
    <row r="15" spans="4:12" ht="19.5" customHeight="1">
      <c r="D15" s="85"/>
      <c r="J15" s="25"/>
      <c r="K15" s="25"/>
      <c r="L15" s="25"/>
    </row>
    <row r="16" spans="10:12" ht="19.5" customHeight="1">
      <c r="J16" s="25"/>
      <c r="K16" s="25"/>
      <c r="L16" s="25"/>
    </row>
    <row r="17" spans="10:12" ht="19.5" customHeight="1">
      <c r="J17" s="25"/>
      <c r="K17" s="25"/>
      <c r="L17" s="25"/>
    </row>
    <row r="18" spans="10:12" ht="19.5" customHeight="1">
      <c r="J18" s="25"/>
      <c r="K18" s="25"/>
      <c r="L18" s="25"/>
    </row>
    <row r="19" spans="10:12" ht="19.5" customHeight="1">
      <c r="J19" s="25"/>
      <c r="K19" s="25"/>
      <c r="L19" s="25"/>
    </row>
    <row r="20" spans="10:12" ht="19.5" customHeight="1">
      <c r="J20" s="25"/>
      <c r="K20" s="25"/>
      <c r="L20" s="25"/>
    </row>
    <row r="21" spans="10:12" ht="19.5" customHeight="1">
      <c r="J21" s="25"/>
      <c r="K21" s="25"/>
      <c r="L21" s="25"/>
    </row>
    <row r="22" spans="10:12" ht="19.5" customHeight="1">
      <c r="J22" s="25"/>
      <c r="K22" s="25"/>
      <c r="L22" s="25"/>
    </row>
    <row r="23" spans="10:12" ht="19.5" customHeight="1">
      <c r="J23" s="25"/>
      <c r="K23" s="25"/>
      <c r="L23" s="25"/>
    </row>
    <row r="24" spans="10:12" ht="19.5" customHeight="1">
      <c r="J24" s="25"/>
      <c r="K24" s="25"/>
      <c r="L24" s="25"/>
    </row>
    <row r="25" spans="10:12" ht="19.5" customHeight="1">
      <c r="J25" s="25"/>
      <c r="K25" s="25"/>
      <c r="L25" s="25"/>
    </row>
    <row r="26" spans="10:12" ht="19.5" customHeight="1">
      <c r="J26" s="25"/>
      <c r="K26" s="25"/>
      <c r="L26" s="25"/>
    </row>
    <row r="27" spans="10:12" ht="19.5" customHeight="1">
      <c r="J27" s="25"/>
      <c r="K27" s="25"/>
      <c r="L27" s="25"/>
    </row>
    <row r="28" spans="10:12" ht="19.5" customHeight="1">
      <c r="J28" s="25"/>
      <c r="K28" s="25"/>
      <c r="L28" s="25"/>
    </row>
    <row r="29" spans="10:12" ht="19.5" customHeight="1">
      <c r="J29" s="25"/>
      <c r="K29" s="25"/>
      <c r="L29" s="25"/>
    </row>
    <row r="30" spans="10:12" ht="19.5" customHeight="1">
      <c r="J30" s="25"/>
      <c r="K30" s="25"/>
      <c r="L30" s="2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Q15" sqref="Q15"/>
    </sheetView>
  </sheetViews>
  <sheetFormatPr defaultColWidth="6.83203125" defaultRowHeight="12.75" customHeight="1"/>
  <cols>
    <col min="1" max="3" width="4.66015625" style="25" customWidth="1"/>
    <col min="4" max="4" width="12.66015625" style="25" customWidth="1"/>
    <col min="5" max="5" width="69.16015625" style="25" customWidth="1"/>
    <col min="6" max="8" width="14.66015625" style="25" customWidth="1"/>
    <col min="9" max="245" width="8" style="25" customWidth="1"/>
    <col min="246" max="16384" width="6.83203125" style="25" customWidth="1"/>
  </cols>
  <sheetData>
    <row r="1" spans="1:3" ht="19.5" customHeight="1">
      <c r="A1" s="26"/>
      <c r="B1" s="26"/>
      <c r="C1" s="26"/>
    </row>
    <row r="2" spans="1:245" ht="19.5" customHeight="1">
      <c r="A2" s="27"/>
      <c r="B2" s="28"/>
      <c r="C2" s="28"/>
      <c r="D2" s="28"/>
      <c r="E2" s="28"/>
      <c r="F2" s="28"/>
      <c r="G2" s="28"/>
      <c r="H2" s="29" t="s">
        <v>331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</row>
    <row r="3" spans="1:245" ht="19.5" customHeight="1">
      <c r="A3" s="30" t="s">
        <v>332</v>
      </c>
      <c r="B3" s="30"/>
      <c r="C3" s="30"/>
      <c r="D3" s="30"/>
      <c r="E3" s="30"/>
      <c r="F3" s="30"/>
      <c r="G3" s="30"/>
      <c r="H3" s="3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</row>
    <row r="4" spans="1:245" ht="19.5" customHeight="1">
      <c r="A4" s="31" t="s">
        <v>5</v>
      </c>
      <c r="B4" s="32"/>
      <c r="C4" s="32"/>
      <c r="D4" s="32"/>
      <c r="E4" s="32"/>
      <c r="F4" s="33"/>
      <c r="G4" s="33"/>
      <c r="H4" s="34" t="s">
        <v>6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ht="19.5" customHeight="1">
      <c r="A5" s="35" t="s">
        <v>57</v>
      </c>
      <c r="B5" s="35"/>
      <c r="C5" s="35"/>
      <c r="D5" s="36"/>
      <c r="E5" s="37"/>
      <c r="F5" s="38" t="s">
        <v>333</v>
      </c>
      <c r="G5" s="38"/>
      <c r="H5" s="3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245" ht="19.5" customHeight="1">
      <c r="A6" s="39" t="s">
        <v>68</v>
      </c>
      <c r="B6" s="40"/>
      <c r="C6" s="41"/>
      <c r="D6" s="42" t="s">
        <v>69</v>
      </c>
      <c r="E6" s="43" t="s">
        <v>127</v>
      </c>
      <c r="F6" s="44" t="s">
        <v>58</v>
      </c>
      <c r="G6" s="44" t="s">
        <v>123</v>
      </c>
      <c r="H6" s="38" t="s">
        <v>124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</row>
    <row r="7" spans="1:245" ht="19.5" customHeight="1">
      <c r="A7" s="45" t="s">
        <v>78</v>
      </c>
      <c r="B7" s="46" t="s">
        <v>79</v>
      </c>
      <c r="C7" s="47" t="s">
        <v>80</v>
      </c>
      <c r="D7" s="48"/>
      <c r="E7" s="49"/>
      <c r="F7" s="50"/>
      <c r="G7" s="50"/>
      <c r="H7" s="51"/>
      <c r="I7" s="64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</row>
    <row r="8" spans="1:245" ht="24" customHeight="1">
      <c r="A8" s="52"/>
      <c r="B8" s="52"/>
      <c r="C8" s="52"/>
      <c r="D8" s="52"/>
      <c r="E8" s="52"/>
      <c r="F8" s="53"/>
      <c r="G8" s="54"/>
      <c r="H8" s="53"/>
      <c r="I8" s="64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</row>
    <row r="9" spans="1:245" ht="24" customHeight="1">
      <c r="A9" s="52"/>
      <c r="B9" s="52"/>
      <c r="C9" s="52"/>
      <c r="D9" s="52"/>
      <c r="E9" s="52"/>
      <c r="F9" s="53"/>
      <c r="G9" s="54"/>
      <c r="H9" s="53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</row>
    <row r="10" spans="1:245" ht="24" customHeight="1">
      <c r="A10" s="52"/>
      <c r="B10" s="52"/>
      <c r="C10" s="52"/>
      <c r="D10" s="52"/>
      <c r="E10" s="52"/>
      <c r="F10" s="53"/>
      <c r="G10" s="54"/>
      <c r="H10" s="5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</row>
    <row r="11" spans="1:245" ht="24" customHeight="1">
      <c r="A11" s="52"/>
      <c r="B11" s="52"/>
      <c r="C11" s="52"/>
      <c r="D11" s="52"/>
      <c r="E11" s="52"/>
      <c r="F11" s="53"/>
      <c r="G11" s="54"/>
      <c r="H11" s="53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</row>
    <row r="12" spans="1:245" ht="24" customHeight="1">
      <c r="A12" s="52"/>
      <c r="B12" s="52"/>
      <c r="C12" s="52"/>
      <c r="D12" s="52"/>
      <c r="E12" s="52"/>
      <c r="F12" s="53"/>
      <c r="G12" s="54"/>
      <c r="H12" s="53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</row>
    <row r="13" spans="1:245" ht="24" customHeight="1">
      <c r="A13" s="52"/>
      <c r="B13" s="52"/>
      <c r="C13" s="52"/>
      <c r="D13" s="52"/>
      <c r="E13" s="52"/>
      <c r="F13" s="53"/>
      <c r="G13" s="54"/>
      <c r="H13" s="53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</row>
    <row r="14" spans="1:245" ht="24" customHeight="1">
      <c r="A14" s="52"/>
      <c r="B14" s="52"/>
      <c r="C14" s="52"/>
      <c r="D14" s="52"/>
      <c r="E14" s="52"/>
      <c r="F14" s="53"/>
      <c r="G14" s="54"/>
      <c r="H14" s="53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</row>
    <row r="15" spans="1:245" ht="24" customHeight="1">
      <c r="A15" s="52"/>
      <c r="B15" s="52"/>
      <c r="C15" s="52"/>
      <c r="D15" s="52"/>
      <c r="E15" s="52"/>
      <c r="F15" s="53"/>
      <c r="G15" s="54"/>
      <c r="H15" s="53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</row>
    <row r="16" spans="1:245" ht="24" customHeight="1">
      <c r="A16" s="52"/>
      <c r="B16" s="52"/>
      <c r="C16" s="52"/>
      <c r="D16" s="52"/>
      <c r="E16" s="52"/>
      <c r="F16" s="53"/>
      <c r="G16" s="54"/>
      <c r="H16" s="53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</row>
    <row r="17" spans="1:245" ht="24" customHeight="1">
      <c r="A17" s="52"/>
      <c r="B17" s="52"/>
      <c r="C17" s="52"/>
      <c r="D17" s="52"/>
      <c r="E17" s="52"/>
      <c r="F17" s="53"/>
      <c r="G17" s="54"/>
      <c r="H17" s="53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</row>
    <row r="18" spans="1:245" ht="24" customHeight="1">
      <c r="A18" s="52"/>
      <c r="B18" s="52"/>
      <c r="C18" s="52"/>
      <c r="D18" s="52"/>
      <c r="E18" s="52"/>
      <c r="F18" s="53"/>
      <c r="G18" s="54"/>
      <c r="H18" s="53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</row>
    <row r="19" spans="1:245" ht="24" customHeight="1">
      <c r="A19" s="52"/>
      <c r="B19" s="52"/>
      <c r="C19" s="52"/>
      <c r="D19" s="52"/>
      <c r="E19" s="52"/>
      <c r="F19" s="53"/>
      <c r="G19" s="54"/>
      <c r="H19" s="53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</row>
    <row r="20" spans="1:245" ht="24" customHeight="1">
      <c r="A20" s="52"/>
      <c r="B20" s="52"/>
      <c r="C20" s="52"/>
      <c r="D20" s="52"/>
      <c r="E20" s="52"/>
      <c r="F20" s="53"/>
      <c r="G20" s="54"/>
      <c r="H20" s="53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</row>
    <row r="21" spans="1:245" ht="24" customHeight="1">
      <c r="A21" s="52"/>
      <c r="B21" s="52"/>
      <c r="C21" s="52"/>
      <c r="D21" s="52"/>
      <c r="E21" s="52"/>
      <c r="F21" s="53"/>
      <c r="G21" s="54"/>
      <c r="H21" s="53"/>
      <c r="I21" s="55"/>
      <c r="J21" s="6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</row>
    <row r="22" spans="1:245" ht="24" customHeight="1">
      <c r="A22" s="52"/>
      <c r="B22" s="52"/>
      <c r="C22" s="52"/>
      <c r="D22" s="52"/>
      <c r="E22" s="52"/>
      <c r="F22" s="53"/>
      <c r="G22" s="54"/>
      <c r="H22" s="5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</row>
    <row r="23" spans="1:245" ht="24" customHeight="1">
      <c r="A23" s="52"/>
      <c r="B23" s="52"/>
      <c r="C23" s="52"/>
      <c r="D23" s="52"/>
      <c r="E23" s="52"/>
      <c r="F23" s="53"/>
      <c r="G23" s="54"/>
      <c r="H23" s="5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</row>
    <row r="24" spans="1:245" ht="24" customHeight="1">
      <c r="A24" s="52"/>
      <c r="B24" s="52"/>
      <c r="C24" s="52"/>
      <c r="D24" s="52"/>
      <c r="E24" s="52"/>
      <c r="F24" s="53"/>
      <c r="G24" s="54"/>
      <c r="H24" s="53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</row>
    <row r="25" spans="1:245" ht="19.5" customHeight="1">
      <c r="A25" s="55"/>
      <c r="B25" s="55"/>
      <c r="C25" s="55"/>
      <c r="D25" s="56"/>
      <c r="E25" s="56"/>
      <c r="F25" s="56"/>
      <c r="G25" s="56"/>
      <c r="H25" s="56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</row>
    <row r="26" spans="1:245" ht="19.5" customHeight="1">
      <c r="A26" s="55"/>
      <c r="B26" s="55"/>
      <c r="C26" s="55"/>
      <c r="D26" s="55"/>
      <c r="E26" s="55"/>
      <c r="F26" s="55"/>
      <c r="G26" s="55"/>
      <c r="H26" s="56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</row>
    <row r="27" spans="1:245" ht="19.5" customHeight="1">
      <c r="A27" s="55"/>
      <c r="B27" s="55"/>
      <c r="C27" s="55"/>
      <c r="D27" s="56"/>
      <c r="E27" s="56"/>
      <c r="F27" s="56"/>
      <c r="G27" s="56"/>
      <c r="H27" s="56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</row>
    <row r="28" spans="1:245" ht="19.5" customHeight="1">
      <c r="A28" s="55"/>
      <c r="B28" s="55"/>
      <c r="C28" s="55"/>
      <c r="D28" s="56"/>
      <c r="E28" s="56"/>
      <c r="F28" s="56"/>
      <c r="G28" s="56"/>
      <c r="H28" s="56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</row>
    <row r="29" spans="1:245" ht="19.5" customHeight="1">
      <c r="A29" s="55"/>
      <c r="B29" s="55"/>
      <c r="C29" s="55"/>
      <c r="D29" s="55"/>
      <c r="E29" s="55"/>
      <c r="F29" s="55"/>
      <c r="G29" s="55"/>
      <c r="H29" s="56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</row>
    <row r="30" spans="1:245" ht="19.5" customHeight="1">
      <c r="A30" s="55"/>
      <c r="B30" s="55"/>
      <c r="C30" s="55"/>
      <c r="D30" s="56"/>
      <c r="E30" s="56"/>
      <c r="F30" s="56"/>
      <c r="G30" s="56"/>
      <c r="H30" s="56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</row>
    <row r="31" spans="1:245" ht="19.5" customHeight="1">
      <c r="A31" s="55"/>
      <c r="B31" s="55"/>
      <c r="C31" s="55"/>
      <c r="D31" s="56"/>
      <c r="E31" s="56"/>
      <c r="F31" s="56"/>
      <c r="G31" s="56"/>
      <c r="H31" s="56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</row>
    <row r="32" spans="1:245" ht="19.5" customHeight="1">
      <c r="A32" s="55"/>
      <c r="B32" s="55"/>
      <c r="C32" s="55"/>
      <c r="D32" s="55"/>
      <c r="E32" s="55"/>
      <c r="F32" s="55"/>
      <c r="G32" s="55"/>
      <c r="H32" s="56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</row>
    <row r="33" spans="1:245" ht="19.5" customHeight="1">
      <c r="A33" s="55"/>
      <c r="B33" s="55"/>
      <c r="C33" s="55"/>
      <c r="D33" s="55"/>
      <c r="E33" s="57"/>
      <c r="F33" s="57"/>
      <c r="G33" s="57"/>
      <c r="H33" s="56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</row>
    <row r="34" spans="1:245" ht="19.5" customHeight="1">
      <c r="A34" s="55"/>
      <c r="B34" s="55"/>
      <c r="C34" s="55"/>
      <c r="D34" s="55"/>
      <c r="E34" s="57"/>
      <c r="F34" s="57"/>
      <c r="G34" s="57"/>
      <c r="H34" s="5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</row>
    <row r="35" spans="1:245" ht="19.5" customHeight="1">
      <c r="A35" s="55"/>
      <c r="B35" s="55"/>
      <c r="C35" s="55"/>
      <c r="D35" s="55"/>
      <c r="E35" s="55"/>
      <c r="F35" s="55"/>
      <c r="G35" s="55"/>
      <c r="H35" s="56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</row>
    <row r="36" spans="1:245" ht="19.5" customHeight="1">
      <c r="A36" s="55"/>
      <c r="B36" s="55"/>
      <c r="C36" s="55"/>
      <c r="D36" s="55"/>
      <c r="E36" s="58"/>
      <c r="F36" s="58"/>
      <c r="G36" s="58"/>
      <c r="H36" s="56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</row>
    <row r="37" spans="1:245" ht="19.5" customHeight="1">
      <c r="A37" s="59"/>
      <c r="B37" s="59"/>
      <c r="C37" s="59"/>
      <c r="D37" s="59"/>
      <c r="E37" s="60"/>
      <c r="F37" s="60"/>
      <c r="G37" s="60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</row>
    <row r="38" spans="1:245" ht="19.5" customHeight="1">
      <c r="A38" s="61"/>
      <c r="B38" s="61"/>
      <c r="C38" s="61"/>
      <c r="D38" s="61"/>
      <c r="E38" s="61"/>
      <c r="F38" s="61"/>
      <c r="G38" s="61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</row>
    <row r="39" spans="1:245" ht="19.5" customHeight="1">
      <c r="A39" s="59"/>
      <c r="B39" s="59"/>
      <c r="C39" s="59"/>
      <c r="D39" s="59"/>
      <c r="E39" s="59"/>
      <c r="F39" s="59"/>
      <c r="G39" s="59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</row>
    <row r="40" spans="1:245" ht="19.5" customHeight="1">
      <c r="A40" s="63"/>
      <c r="B40" s="63"/>
      <c r="C40" s="63"/>
      <c r="D40" s="63"/>
      <c r="E40" s="63"/>
      <c r="F40" s="59"/>
      <c r="G40" s="59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</row>
    <row r="41" spans="1:245" ht="19.5" customHeight="1">
      <c r="A41" s="63"/>
      <c r="B41" s="63"/>
      <c r="C41" s="63"/>
      <c r="D41" s="63"/>
      <c r="E41" s="63"/>
      <c r="F41" s="59"/>
      <c r="G41" s="59"/>
      <c r="H41" s="62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</row>
    <row r="42" spans="1:245" ht="19.5" customHeight="1">
      <c r="A42" s="63"/>
      <c r="B42" s="63"/>
      <c r="C42" s="63"/>
      <c r="D42" s="63"/>
      <c r="E42" s="63"/>
      <c r="F42" s="59"/>
      <c r="G42" s="59"/>
      <c r="H42" s="62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</row>
    <row r="43" spans="1:245" ht="19.5" customHeight="1">
      <c r="A43" s="63"/>
      <c r="B43" s="63"/>
      <c r="C43" s="63"/>
      <c r="D43" s="63"/>
      <c r="E43" s="63"/>
      <c r="F43" s="59"/>
      <c r="G43" s="59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</row>
    <row r="44" spans="1:245" ht="19.5" customHeight="1">
      <c r="A44" s="63"/>
      <c r="B44" s="63"/>
      <c r="C44" s="63"/>
      <c r="D44" s="63"/>
      <c r="E44" s="63"/>
      <c r="F44" s="59"/>
      <c r="G44" s="59"/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</row>
    <row r="45" spans="1:245" ht="19.5" customHeight="1">
      <c r="A45" s="63"/>
      <c r="B45" s="63"/>
      <c r="C45" s="63"/>
      <c r="D45" s="63"/>
      <c r="E45" s="63"/>
      <c r="F45" s="59"/>
      <c r="G45" s="59"/>
      <c r="H45" s="6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</row>
    <row r="46" spans="1:245" ht="19.5" customHeight="1">
      <c r="A46" s="63"/>
      <c r="B46" s="63"/>
      <c r="C46" s="63"/>
      <c r="D46" s="63"/>
      <c r="E46" s="63"/>
      <c r="F46" s="59"/>
      <c r="G46" s="59"/>
      <c r="H46" s="62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</row>
    <row r="47" spans="1:245" ht="19.5" customHeight="1">
      <c r="A47" s="63"/>
      <c r="B47" s="63"/>
      <c r="C47" s="63"/>
      <c r="D47" s="63"/>
      <c r="E47" s="63"/>
      <c r="F47" s="59"/>
      <c r="G47" s="59"/>
      <c r="H47" s="62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</row>
    <row r="48" spans="1:245" ht="19.5" customHeight="1">
      <c r="A48" s="63"/>
      <c r="B48" s="63"/>
      <c r="C48" s="63"/>
      <c r="D48" s="63"/>
      <c r="E48" s="63"/>
      <c r="F48" s="59"/>
      <c r="G48" s="59"/>
      <c r="H48" s="62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</row>
    <row r="49" spans="1:245" ht="19.5" customHeight="1">
      <c r="A49" s="63"/>
      <c r="B49" s="63"/>
      <c r="C49" s="63"/>
      <c r="D49" s="63"/>
      <c r="E49" s="63"/>
      <c r="F49" s="59"/>
      <c r="G49" s="59"/>
      <c r="H49" s="62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1">
      <selection activeCell="O11" sqref="O11"/>
    </sheetView>
  </sheetViews>
  <sheetFormatPr defaultColWidth="9.33203125" defaultRowHeight="11.25"/>
  <cols>
    <col min="1" max="1" width="6.16015625" style="0" customWidth="1"/>
    <col min="3" max="3" width="9.33203125" style="0" customWidth="1"/>
    <col min="4" max="4" width="24.16015625" style="0" customWidth="1"/>
    <col min="5" max="5" width="36.16015625" style="0" customWidth="1"/>
    <col min="6" max="6" width="20.33203125" style="1" customWidth="1"/>
    <col min="7" max="7" width="25.5" style="0" customWidth="1"/>
    <col min="8" max="8" width="15.83203125" style="0" customWidth="1"/>
    <col min="9" max="9" width="17.83203125" style="0" customWidth="1"/>
    <col min="10" max="10" width="8.5" style="0" customWidth="1"/>
  </cols>
  <sheetData>
    <row r="1" ht="24.75" customHeight="1">
      <c r="J1" s="21" t="s">
        <v>334</v>
      </c>
    </row>
    <row r="2" spans="1:10" ht="39" customHeight="1">
      <c r="A2" s="2" t="s">
        <v>335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3" t="s">
        <v>336</v>
      </c>
      <c r="B3" s="3"/>
      <c r="C3" s="3"/>
      <c r="D3" s="3"/>
      <c r="E3" s="4"/>
      <c r="F3" s="5"/>
      <c r="G3" s="4"/>
      <c r="H3" s="4"/>
      <c r="I3" s="22" t="s">
        <v>6</v>
      </c>
      <c r="J3" s="22"/>
    </row>
    <row r="4" spans="1:10" ht="11.25">
      <c r="A4" s="6" t="s">
        <v>337</v>
      </c>
      <c r="B4" s="6" t="s">
        <v>338</v>
      </c>
      <c r="C4" s="6" t="s">
        <v>339</v>
      </c>
      <c r="D4" s="6" t="s">
        <v>340</v>
      </c>
      <c r="E4" s="7" t="s">
        <v>341</v>
      </c>
      <c r="F4" s="8"/>
      <c r="G4" s="8"/>
      <c r="H4" s="8"/>
      <c r="I4" s="8"/>
      <c r="J4" s="23"/>
    </row>
    <row r="5" spans="1:10" ht="11.25">
      <c r="A5" s="6"/>
      <c r="B5" s="6"/>
      <c r="C5" s="6"/>
      <c r="D5" s="6"/>
      <c r="E5" s="9" t="s">
        <v>342</v>
      </c>
      <c r="F5" s="9"/>
      <c r="G5" s="9" t="s">
        <v>343</v>
      </c>
      <c r="H5" s="9"/>
      <c r="I5" s="9" t="s">
        <v>344</v>
      </c>
      <c r="J5" s="9"/>
    </row>
    <row r="6" spans="1:10" ht="11.25">
      <c r="A6" s="6"/>
      <c r="B6" s="6"/>
      <c r="C6" s="6"/>
      <c r="D6" s="6"/>
      <c r="E6" s="9" t="s">
        <v>345</v>
      </c>
      <c r="F6" s="9" t="s">
        <v>346</v>
      </c>
      <c r="G6" s="9" t="s">
        <v>345</v>
      </c>
      <c r="H6" s="9" t="s">
        <v>346</v>
      </c>
      <c r="I6" s="9" t="s">
        <v>345</v>
      </c>
      <c r="J6" s="9" t="s">
        <v>346</v>
      </c>
    </row>
    <row r="7" spans="1:10" ht="11.25">
      <c r="A7" s="10" t="s">
        <v>58</v>
      </c>
      <c r="B7" s="11"/>
      <c r="C7" s="12" t="s">
        <v>347</v>
      </c>
      <c r="D7" s="11"/>
      <c r="E7" s="11"/>
      <c r="F7" s="11"/>
      <c r="G7" s="11"/>
      <c r="H7" s="11"/>
      <c r="I7" s="11"/>
      <c r="J7" s="11"/>
    </row>
    <row r="8" spans="1:10" ht="11.25" customHeight="1">
      <c r="A8" s="10" t="s">
        <v>348</v>
      </c>
      <c r="B8" s="10" t="s">
        <v>349</v>
      </c>
      <c r="C8" s="12" t="s">
        <v>350</v>
      </c>
      <c r="D8" s="13" t="s">
        <v>351</v>
      </c>
      <c r="E8" s="13" t="s">
        <v>352</v>
      </c>
      <c r="F8" s="13" t="s">
        <v>353</v>
      </c>
      <c r="G8" s="13" t="s">
        <v>354</v>
      </c>
      <c r="H8" s="14">
        <v>0.1</v>
      </c>
      <c r="I8" s="13" t="s">
        <v>355</v>
      </c>
      <c r="J8" s="24" t="s">
        <v>356</v>
      </c>
    </row>
    <row r="9" spans="1:10" ht="22.5">
      <c r="A9" s="10"/>
      <c r="B9" s="10"/>
      <c r="C9" s="12"/>
      <c r="D9" s="13"/>
      <c r="E9" s="13" t="s">
        <v>357</v>
      </c>
      <c r="F9" s="15" t="s">
        <v>358</v>
      </c>
      <c r="G9" s="13" t="s">
        <v>359</v>
      </c>
      <c r="H9" s="16" t="s">
        <v>360</v>
      </c>
      <c r="I9" s="17"/>
      <c r="J9" s="17"/>
    </row>
    <row r="10" spans="1:10" ht="11.25">
      <c r="A10" s="10"/>
      <c r="B10" s="10"/>
      <c r="C10" s="12"/>
      <c r="D10" s="13"/>
      <c r="E10" s="13" t="s">
        <v>361</v>
      </c>
      <c r="F10" s="15" t="s">
        <v>362</v>
      </c>
      <c r="G10" s="13" t="s">
        <v>363</v>
      </c>
      <c r="H10" s="13" t="s">
        <v>364</v>
      </c>
      <c r="I10" s="17"/>
      <c r="J10" s="17"/>
    </row>
    <row r="11" spans="1:10" ht="11.25">
      <c r="A11" s="10"/>
      <c r="B11" s="10"/>
      <c r="C11" s="12"/>
      <c r="D11" s="13"/>
      <c r="E11" s="13" t="s">
        <v>365</v>
      </c>
      <c r="F11" s="15" t="s">
        <v>366</v>
      </c>
      <c r="G11" s="17"/>
      <c r="H11" s="17"/>
      <c r="I11" s="17"/>
      <c r="J11" s="17"/>
    </row>
    <row r="12" spans="1:10" ht="11.25">
      <c r="A12" s="10"/>
      <c r="B12" s="10"/>
      <c r="C12" s="12"/>
      <c r="D12" s="13"/>
      <c r="E12" s="13" t="s">
        <v>367</v>
      </c>
      <c r="F12" s="15" t="s">
        <v>368</v>
      </c>
      <c r="G12" s="17"/>
      <c r="H12" s="17"/>
      <c r="I12" s="17"/>
      <c r="J12" s="17"/>
    </row>
    <row r="13" spans="1:10" ht="11.25">
      <c r="A13" s="10"/>
      <c r="B13" s="10"/>
      <c r="C13" s="12"/>
      <c r="D13" s="13"/>
      <c r="E13" s="13" t="s">
        <v>369</v>
      </c>
      <c r="F13" s="15" t="s">
        <v>370</v>
      </c>
      <c r="G13" s="17"/>
      <c r="H13" s="17"/>
      <c r="I13" s="17"/>
      <c r="J13" s="17"/>
    </row>
    <row r="14" spans="1:10" ht="11.25">
      <c r="A14" s="10"/>
      <c r="B14" s="10"/>
      <c r="C14" s="12"/>
      <c r="D14" s="13"/>
      <c r="E14" s="13" t="s">
        <v>371</v>
      </c>
      <c r="F14" s="14">
        <v>1</v>
      </c>
      <c r="G14" s="17"/>
      <c r="H14" s="17"/>
      <c r="I14" s="17"/>
      <c r="J14" s="17"/>
    </row>
    <row r="15" spans="1:10" ht="11.25">
      <c r="A15" s="10"/>
      <c r="B15" s="10"/>
      <c r="C15" s="12"/>
      <c r="D15" s="13"/>
      <c r="E15" s="13" t="s">
        <v>372</v>
      </c>
      <c r="F15" s="13" t="s">
        <v>373</v>
      </c>
      <c r="G15" s="17"/>
      <c r="H15" s="17"/>
      <c r="I15" s="17"/>
      <c r="J15" s="17"/>
    </row>
    <row r="16" spans="1:10" ht="11.25">
      <c r="A16" s="10"/>
      <c r="B16" s="10"/>
      <c r="C16" s="12"/>
      <c r="D16" s="13"/>
      <c r="E16" s="13" t="s">
        <v>374</v>
      </c>
      <c r="F16" s="13" t="s">
        <v>375</v>
      </c>
      <c r="G16" s="17"/>
      <c r="H16" s="17"/>
      <c r="I16" s="17"/>
      <c r="J16" s="17"/>
    </row>
    <row r="17" spans="1:10" ht="11.25">
      <c r="A17" s="10"/>
      <c r="B17" s="10"/>
      <c r="C17" s="12"/>
      <c r="D17" s="13"/>
      <c r="E17" s="13" t="s">
        <v>357</v>
      </c>
      <c r="F17" s="15" t="s">
        <v>376</v>
      </c>
      <c r="G17" s="17"/>
      <c r="H17" s="17"/>
      <c r="I17" s="17"/>
      <c r="J17" s="17"/>
    </row>
    <row r="18" spans="1:10" ht="11.25">
      <c r="A18" s="10"/>
      <c r="B18" s="10"/>
      <c r="C18" s="12"/>
      <c r="D18" s="13"/>
      <c r="E18" s="13" t="s">
        <v>361</v>
      </c>
      <c r="F18" s="15" t="s">
        <v>376</v>
      </c>
      <c r="G18" s="17"/>
      <c r="H18" s="17"/>
      <c r="I18" s="17"/>
      <c r="J18" s="17"/>
    </row>
    <row r="19" spans="1:10" ht="11.25">
      <c r="A19" s="10"/>
      <c r="B19" s="10"/>
      <c r="C19" s="12"/>
      <c r="D19" s="13"/>
      <c r="E19" s="13" t="s">
        <v>365</v>
      </c>
      <c r="F19" s="15" t="s">
        <v>375</v>
      </c>
      <c r="G19" s="17"/>
      <c r="H19" s="17"/>
      <c r="I19" s="17"/>
      <c r="J19" s="17"/>
    </row>
    <row r="20" spans="1:10" ht="11.25">
      <c r="A20" s="10"/>
      <c r="B20" s="10"/>
      <c r="C20" s="12"/>
      <c r="D20" s="13"/>
      <c r="E20" s="13" t="s">
        <v>367</v>
      </c>
      <c r="F20" s="15" t="s">
        <v>375</v>
      </c>
      <c r="G20" s="17"/>
      <c r="H20" s="17"/>
      <c r="I20" s="17"/>
      <c r="J20" s="17"/>
    </row>
    <row r="21" spans="1:10" ht="11.25">
      <c r="A21" s="10"/>
      <c r="B21" s="10"/>
      <c r="C21" s="12"/>
      <c r="D21" s="13"/>
      <c r="E21" s="13" t="s">
        <v>369</v>
      </c>
      <c r="F21" s="15" t="s">
        <v>375</v>
      </c>
      <c r="G21" s="17"/>
      <c r="H21" s="17"/>
      <c r="I21" s="17"/>
      <c r="J21" s="17"/>
    </row>
    <row r="22" spans="1:10" ht="13.5" customHeight="1">
      <c r="A22" s="10" t="s">
        <v>377</v>
      </c>
      <c r="B22" s="10" t="s">
        <v>378</v>
      </c>
      <c r="C22" s="12" t="s">
        <v>379</v>
      </c>
      <c r="D22" s="10" t="s">
        <v>380</v>
      </c>
      <c r="E22" s="13" t="s">
        <v>381</v>
      </c>
      <c r="F22" s="13" t="s">
        <v>382</v>
      </c>
      <c r="G22" s="13" t="s">
        <v>383</v>
      </c>
      <c r="H22" s="13" t="s">
        <v>384</v>
      </c>
      <c r="I22" s="13" t="s">
        <v>385</v>
      </c>
      <c r="J22" s="13" t="s">
        <v>386</v>
      </c>
    </row>
    <row r="23" spans="1:10" ht="11.25">
      <c r="A23" s="10"/>
      <c r="B23" s="10"/>
      <c r="C23" s="12"/>
      <c r="D23" s="10"/>
      <c r="E23" s="13" t="s">
        <v>387</v>
      </c>
      <c r="F23" s="13" t="s">
        <v>388</v>
      </c>
      <c r="G23" s="13" t="s">
        <v>363</v>
      </c>
      <c r="H23" s="13" t="s">
        <v>364</v>
      </c>
      <c r="I23" s="17"/>
      <c r="J23" s="17"/>
    </row>
    <row r="24" spans="1:10" ht="11.25">
      <c r="A24" s="10"/>
      <c r="B24" s="10"/>
      <c r="C24" s="12"/>
      <c r="D24" s="10"/>
      <c r="E24" s="13" t="s">
        <v>389</v>
      </c>
      <c r="F24" s="13" t="s">
        <v>390</v>
      </c>
      <c r="G24" s="17"/>
      <c r="H24" s="17"/>
      <c r="I24" s="17"/>
      <c r="J24" s="17"/>
    </row>
    <row r="25" spans="1:10" ht="12">
      <c r="A25" s="10"/>
      <c r="B25" s="10"/>
      <c r="C25" s="12"/>
      <c r="D25" s="10"/>
      <c r="E25" s="13" t="s">
        <v>371</v>
      </c>
      <c r="F25" s="18" t="s">
        <v>391</v>
      </c>
      <c r="G25" s="17"/>
      <c r="H25" s="17"/>
      <c r="I25" s="17"/>
      <c r="J25" s="17"/>
    </row>
    <row r="26" spans="1:10" ht="11.25">
      <c r="A26" s="10"/>
      <c r="B26" s="10"/>
      <c r="C26" s="12"/>
      <c r="D26" s="10"/>
      <c r="E26" s="13" t="s">
        <v>392</v>
      </c>
      <c r="F26" s="14">
        <v>1</v>
      </c>
      <c r="G26" s="17"/>
      <c r="H26" s="17"/>
      <c r="I26" s="17"/>
      <c r="J26" s="17"/>
    </row>
    <row r="27" spans="1:10" ht="11.25">
      <c r="A27" s="10"/>
      <c r="B27" s="10"/>
      <c r="C27" s="12"/>
      <c r="D27" s="10"/>
      <c r="E27" s="13" t="s">
        <v>372</v>
      </c>
      <c r="F27" s="13" t="s">
        <v>373</v>
      </c>
      <c r="G27" s="17"/>
      <c r="H27" s="17"/>
      <c r="I27" s="17"/>
      <c r="J27" s="17"/>
    </row>
    <row r="28" spans="1:10" ht="11.25">
      <c r="A28" s="10"/>
      <c r="B28" s="10"/>
      <c r="C28" s="12"/>
      <c r="D28" s="10"/>
      <c r="E28" s="13" t="s">
        <v>381</v>
      </c>
      <c r="F28" s="13" t="s">
        <v>393</v>
      </c>
      <c r="G28" s="17"/>
      <c r="H28" s="17"/>
      <c r="I28" s="17"/>
      <c r="J28" s="17"/>
    </row>
    <row r="29" spans="1:10" ht="11.25">
      <c r="A29" s="10"/>
      <c r="B29" s="10"/>
      <c r="C29" s="12"/>
      <c r="D29" s="10"/>
      <c r="E29" s="13" t="s">
        <v>387</v>
      </c>
      <c r="F29" s="13" t="s">
        <v>394</v>
      </c>
      <c r="G29" s="17"/>
      <c r="H29" s="17"/>
      <c r="I29" s="17"/>
      <c r="J29" s="17"/>
    </row>
    <row r="30" spans="1:10" ht="11.25">
      <c r="A30" s="10"/>
      <c r="B30" s="10"/>
      <c r="C30" s="12"/>
      <c r="D30" s="10"/>
      <c r="E30" s="13" t="s">
        <v>389</v>
      </c>
      <c r="F30" s="13" t="s">
        <v>395</v>
      </c>
      <c r="G30" s="17"/>
      <c r="H30" s="17"/>
      <c r="I30" s="17"/>
      <c r="J30" s="17"/>
    </row>
    <row r="31" spans="1:10" ht="11.25">
      <c r="A31" s="10"/>
      <c r="B31" s="10"/>
      <c r="C31" s="12"/>
      <c r="D31" s="10"/>
      <c r="E31" s="13" t="s">
        <v>214</v>
      </c>
      <c r="F31" s="13" t="s">
        <v>396</v>
      </c>
      <c r="G31" s="17"/>
      <c r="H31" s="17"/>
      <c r="I31" s="17"/>
      <c r="J31" s="17"/>
    </row>
    <row r="32" spans="1:10" ht="11.25" customHeight="1">
      <c r="A32" s="10" t="s">
        <v>397</v>
      </c>
      <c r="B32" s="10" t="s">
        <v>398</v>
      </c>
      <c r="C32" s="12" t="s">
        <v>379</v>
      </c>
      <c r="D32" s="10" t="s">
        <v>399</v>
      </c>
      <c r="E32" s="13" t="s">
        <v>398</v>
      </c>
      <c r="F32" s="13" t="s">
        <v>400</v>
      </c>
      <c r="G32" s="13" t="s">
        <v>401</v>
      </c>
      <c r="H32" s="13" t="s">
        <v>402</v>
      </c>
      <c r="I32" s="13" t="s">
        <v>403</v>
      </c>
      <c r="J32" s="13" t="s">
        <v>386</v>
      </c>
    </row>
    <row r="33" spans="1:10" ht="22.5">
      <c r="A33" s="10"/>
      <c r="B33" s="10"/>
      <c r="C33" s="12"/>
      <c r="D33" s="10"/>
      <c r="E33" s="13" t="s">
        <v>404</v>
      </c>
      <c r="F33" s="13" t="s">
        <v>405</v>
      </c>
      <c r="G33" s="13" t="s">
        <v>359</v>
      </c>
      <c r="H33" s="14">
        <v>0.8</v>
      </c>
      <c r="I33" s="17"/>
      <c r="J33" s="17"/>
    </row>
    <row r="34" spans="1:10" ht="12">
      <c r="A34" s="10"/>
      <c r="B34" s="10"/>
      <c r="C34" s="12"/>
      <c r="D34" s="10"/>
      <c r="E34" s="13" t="s">
        <v>371</v>
      </c>
      <c r="F34" s="18" t="s">
        <v>356</v>
      </c>
      <c r="G34" s="13" t="s">
        <v>363</v>
      </c>
      <c r="H34" s="13" t="s">
        <v>364</v>
      </c>
      <c r="I34" s="20"/>
      <c r="J34" s="20"/>
    </row>
    <row r="35" spans="1:10" ht="11.25">
      <c r="A35" s="10"/>
      <c r="B35" s="10"/>
      <c r="C35" s="12"/>
      <c r="D35" s="10"/>
      <c r="E35" s="13" t="s">
        <v>372</v>
      </c>
      <c r="F35" s="19" t="s">
        <v>406</v>
      </c>
      <c r="G35" s="20"/>
      <c r="H35" s="20"/>
      <c r="I35" s="20"/>
      <c r="J35" s="20"/>
    </row>
    <row r="36" spans="1:10" ht="11.25">
      <c r="A36" s="10"/>
      <c r="B36" s="10"/>
      <c r="C36" s="12"/>
      <c r="D36" s="10"/>
      <c r="E36" s="13" t="s">
        <v>407</v>
      </c>
      <c r="F36" s="13" t="s">
        <v>408</v>
      </c>
      <c r="G36" s="20"/>
      <c r="H36" s="20"/>
      <c r="I36" s="20"/>
      <c r="J36" s="20"/>
    </row>
  </sheetData>
  <sheetProtection/>
  <mergeCells count="21">
    <mergeCell ref="A2:J2"/>
    <mergeCell ref="A3:D3"/>
    <mergeCell ref="I3:J3"/>
    <mergeCell ref="E4:J4"/>
    <mergeCell ref="A7:B7"/>
    <mergeCell ref="A4:A6"/>
    <mergeCell ref="A8:A21"/>
    <mergeCell ref="A22:A31"/>
    <mergeCell ref="A32:A36"/>
    <mergeCell ref="B4:B6"/>
    <mergeCell ref="B8:B21"/>
    <mergeCell ref="B22:B31"/>
    <mergeCell ref="B32:B36"/>
    <mergeCell ref="C4:C6"/>
    <mergeCell ref="C8:C21"/>
    <mergeCell ref="C22:C31"/>
    <mergeCell ref="C32:C36"/>
    <mergeCell ref="D4:D6"/>
    <mergeCell ref="D8:D21"/>
    <mergeCell ref="D22:D31"/>
    <mergeCell ref="D32:D3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5" customWidth="1"/>
    <col min="2" max="2" width="25.16015625" style="25" customWidth="1"/>
    <col min="3" max="3" width="40.16015625" style="25" customWidth="1"/>
    <col min="4" max="4" width="25.16015625" style="25" customWidth="1"/>
    <col min="5" max="16384" width="6.5" style="25" customWidth="1"/>
  </cols>
  <sheetData>
    <row r="1" ht="20.25" customHeight="1">
      <c r="A1" s="168"/>
    </row>
    <row r="2" spans="1:31" ht="20.25" customHeight="1">
      <c r="A2" s="120"/>
      <c r="B2" s="120"/>
      <c r="C2" s="120"/>
      <c r="D2" s="69" t="s">
        <v>3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ht="20.25" customHeight="1">
      <c r="A3" s="30" t="s">
        <v>4</v>
      </c>
      <c r="B3" s="30"/>
      <c r="C3" s="30"/>
      <c r="D3" s="30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20.25" customHeight="1">
      <c r="A4" s="150" t="s">
        <v>5</v>
      </c>
      <c r="B4" s="122"/>
      <c r="C4" s="67"/>
      <c r="D4" s="34" t="s">
        <v>6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</row>
    <row r="5" spans="1:31" ht="25.5" customHeight="1">
      <c r="A5" s="152" t="s">
        <v>7</v>
      </c>
      <c r="B5" s="108"/>
      <c r="C5" s="108" t="s">
        <v>8</v>
      </c>
      <c r="D5" s="108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</row>
    <row r="6" spans="1:31" ht="25.5" customHeight="1">
      <c r="A6" s="169" t="s">
        <v>9</v>
      </c>
      <c r="B6" s="170" t="s">
        <v>10</v>
      </c>
      <c r="C6" s="169" t="s">
        <v>9</v>
      </c>
      <c r="D6" s="170" t="s">
        <v>10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</row>
    <row r="7" spans="1:31" ht="25.5" customHeight="1">
      <c r="A7" s="125" t="s">
        <v>11</v>
      </c>
      <c r="B7" s="128">
        <v>9251.28</v>
      </c>
      <c r="C7" s="127" t="s">
        <v>12</v>
      </c>
      <c r="D7" s="128">
        <v>0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</row>
    <row r="8" spans="1:31" ht="25.5" customHeight="1">
      <c r="A8" s="125" t="s">
        <v>13</v>
      </c>
      <c r="B8" s="126">
        <v>0</v>
      </c>
      <c r="C8" s="127" t="s">
        <v>14</v>
      </c>
      <c r="D8" s="128">
        <v>0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</row>
    <row r="9" spans="1:31" ht="25.5" customHeight="1">
      <c r="A9" s="132" t="s">
        <v>15</v>
      </c>
      <c r="B9" s="131">
        <v>0</v>
      </c>
      <c r="C9" s="125" t="s">
        <v>16</v>
      </c>
      <c r="D9" s="128">
        <v>0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</row>
    <row r="10" spans="1:31" ht="25.5" customHeight="1">
      <c r="A10" s="125" t="s">
        <v>17</v>
      </c>
      <c r="B10" s="128">
        <v>0</v>
      </c>
      <c r="C10" s="127" t="s">
        <v>18</v>
      </c>
      <c r="D10" s="128">
        <v>0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</row>
    <row r="11" spans="1:31" ht="25.5" customHeight="1">
      <c r="A11" s="125" t="s">
        <v>19</v>
      </c>
      <c r="B11" s="171">
        <v>0</v>
      </c>
      <c r="C11" s="127" t="s">
        <v>20</v>
      </c>
      <c r="D11" s="128">
        <v>5.48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</row>
    <row r="12" spans="1:31" ht="25.5" customHeight="1">
      <c r="A12" s="125" t="s">
        <v>21</v>
      </c>
      <c r="B12" s="126">
        <v>0</v>
      </c>
      <c r="C12" s="127" t="s">
        <v>22</v>
      </c>
      <c r="D12" s="128">
        <v>0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</row>
    <row r="13" spans="1:31" ht="25.5" customHeight="1">
      <c r="A13" s="132"/>
      <c r="B13" s="129"/>
      <c r="C13" s="125" t="s">
        <v>23</v>
      </c>
      <c r="D13" s="128">
        <v>0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</row>
    <row r="14" spans="1:31" ht="25.5" customHeight="1">
      <c r="A14" s="132"/>
      <c r="B14" s="126"/>
      <c r="C14" s="125" t="s">
        <v>24</v>
      </c>
      <c r="D14" s="128">
        <v>8708.44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</row>
    <row r="15" spans="1:31" ht="25.5" customHeight="1">
      <c r="A15" s="132"/>
      <c r="B15" s="126"/>
      <c r="C15" s="125" t="s">
        <v>25</v>
      </c>
      <c r="D15" s="128">
        <v>0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</row>
    <row r="16" spans="1:31" ht="25.5" customHeight="1">
      <c r="A16" s="132"/>
      <c r="B16" s="126"/>
      <c r="C16" s="125" t="s">
        <v>26</v>
      </c>
      <c r="D16" s="128">
        <v>197.19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</row>
    <row r="17" spans="1:31" ht="25.5" customHeight="1">
      <c r="A17" s="132"/>
      <c r="B17" s="126"/>
      <c r="C17" s="125" t="s">
        <v>27</v>
      </c>
      <c r="D17" s="128">
        <v>0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</row>
    <row r="18" spans="1:31" ht="25.5" customHeight="1">
      <c r="A18" s="132"/>
      <c r="B18" s="126"/>
      <c r="C18" s="125" t="s">
        <v>28</v>
      </c>
      <c r="D18" s="128">
        <v>0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</row>
    <row r="19" spans="1:31" ht="25.5" customHeight="1">
      <c r="A19" s="132"/>
      <c r="B19" s="126"/>
      <c r="C19" s="125" t="s">
        <v>29</v>
      </c>
      <c r="D19" s="128">
        <v>0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</row>
    <row r="20" spans="1:31" ht="25.5" customHeight="1">
      <c r="A20" s="132"/>
      <c r="B20" s="126"/>
      <c r="C20" s="125" t="s">
        <v>30</v>
      </c>
      <c r="D20" s="128">
        <v>0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</row>
    <row r="21" spans="1:31" ht="25.5" customHeight="1">
      <c r="A21" s="132"/>
      <c r="B21" s="126"/>
      <c r="C21" s="125" t="s">
        <v>31</v>
      </c>
      <c r="D21" s="128">
        <v>0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</row>
    <row r="22" spans="1:31" ht="25.5" customHeight="1">
      <c r="A22" s="132"/>
      <c r="B22" s="126"/>
      <c r="C22" s="125" t="s">
        <v>32</v>
      </c>
      <c r="D22" s="128">
        <v>0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</row>
    <row r="23" spans="1:31" ht="25.5" customHeight="1">
      <c r="A23" s="132"/>
      <c r="B23" s="126"/>
      <c r="C23" s="125" t="s">
        <v>33</v>
      </c>
      <c r="D23" s="128">
        <v>0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</row>
    <row r="24" spans="1:31" ht="25.5" customHeight="1">
      <c r="A24" s="132"/>
      <c r="B24" s="126"/>
      <c r="C24" s="125" t="s">
        <v>34</v>
      </c>
      <c r="D24" s="128">
        <v>0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</row>
    <row r="25" spans="1:31" ht="25.5" customHeight="1">
      <c r="A25" s="132"/>
      <c r="B25" s="126"/>
      <c r="C25" s="125" t="s">
        <v>35</v>
      </c>
      <c r="D25" s="128">
        <v>0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pans="1:31" ht="25.5" customHeight="1">
      <c r="A26" s="132"/>
      <c r="B26" s="126"/>
      <c r="C26" s="125" t="s">
        <v>36</v>
      </c>
      <c r="D26" s="128">
        <v>340.17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</row>
    <row r="27" spans="1:31" ht="25.5" customHeight="1">
      <c r="A27" s="132"/>
      <c r="B27" s="126"/>
      <c r="C27" s="125" t="s">
        <v>37</v>
      </c>
      <c r="D27" s="128">
        <v>0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ht="25.5" customHeight="1">
      <c r="A28" s="132"/>
      <c r="B28" s="126"/>
      <c r="C28" s="125" t="s">
        <v>38</v>
      </c>
      <c r="D28" s="126">
        <v>0</v>
      </c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</row>
    <row r="29" spans="1:31" ht="25.5" customHeight="1">
      <c r="A29" s="132"/>
      <c r="B29" s="126"/>
      <c r="C29" s="125" t="s">
        <v>39</v>
      </c>
      <c r="D29" s="126">
        <v>0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pans="1:31" ht="25.5" customHeight="1">
      <c r="A30" s="132"/>
      <c r="B30" s="126"/>
      <c r="C30" s="125" t="s">
        <v>40</v>
      </c>
      <c r="D30" s="128">
        <v>0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</row>
    <row r="31" spans="1:31" ht="25.5" customHeight="1">
      <c r="A31" s="132"/>
      <c r="B31" s="126"/>
      <c r="C31" s="125" t="s">
        <v>41</v>
      </c>
      <c r="D31" s="128">
        <v>0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</row>
    <row r="32" spans="1:31" ht="25.5" customHeight="1">
      <c r="A32" s="132"/>
      <c r="B32" s="126"/>
      <c r="C32" s="125" t="s">
        <v>42</v>
      </c>
      <c r="D32" s="128">
        <v>0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</row>
    <row r="33" spans="1:31" ht="25.5" customHeight="1">
      <c r="A33" s="132"/>
      <c r="B33" s="126"/>
      <c r="C33" s="125" t="s">
        <v>43</v>
      </c>
      <c r="D33" s="128">
        <v>0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</row>
    <row r="34" spans="1:31" ht="25.5" customHeight="1">
      <c r="A34" s="132"/>
      <c r="B34" s="126"/>
      <c r="C34" s="125" t="s">
        <v>44</v>
      </c>
      <c r="D34" s="126">
        <v>0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</row>
    <row r="35" spans="1:31" ht="25.5" customHeight="1">
      <c r="A35" s="169" t="s">
        <v>45</v>
      </c>
      <c r="B35" s="172">
        <f>SUM(B7:B34)</f>
        <v>9251.28</v>
      </c>
      <c r="C35" s="169" t="s">
        <v>46</v>
      </c>
      <c r="D35" s="172">
        <f>SUM(D7:D34)</f>
        <v>9251.28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</row>
    <row r="36" spans="1:31" ht="25.5" customHeight="1">
      <c r="A36" s="125" t="s">
        <v>47</v>
      </c>
      <c r="B36" s="126">
        <v>0</v>
      </c>
      <c r="C36" s="173" t="s">
        <v>48</v>
      </c>
      <c r="D36" s="126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</row>
    <row r="37" spans="1:31" ht="25.5" customHeight="1">
      <c r="A37" s="125" t="s">
        <v>49</v>
      </c>
      <c r="B37" s="129">
        <v>0</v>
      </c>
      <c r="C37" s="173" t="s">
        <v>50</v>
      </c>
      <c r="D37" s="126"/>
      <c r="E37" s="145"/>
      <c r="F37" s="145"/>
      <c r="G37" s="174" t="s">
        <v>51</v>
      </c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</row>
    <row r="38" spans="1:31" ht="25.5" customHeight="1">
      <c r="A38" s="132"/>
      <c r="B38" s="129"/>
      <c r="C38" s="132" t="s">
        <v>52</v>
      </c>
      <c r="D38" s="126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25.5" customHeight="1">
      <c r="A39" s="132"/>
      <c r="B39" s="175"/>
      <c r="C39" s="132"/>
      <c r="D39" s="137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</row>
    <row r="40" spans="1:31" ht="25.5" customHeight="1">
      <c r="A40" s="169" t="s">
        <v>53</v>
      </c>
      <c r="B40" s="175">
        <f>SUM(B35,B36,B37)</f>
        <v>9251.28</v>
      </c>
      <c r="C40" s="169" t="s">
        <v>54</v>
      </c>
      <c r="D40" s="137">
        <f>D35</f>
        <v>9251.28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</row>
    <row r="41" spans="1:31" ht="20.25" customHeight="1">
      <c r="A41" s="142"/>
      <c r="B41" s="143"/>
      <c r="C41" s="14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5" customWidth="1"/>
    <col min="4" max="4" width="10.33203125" style="25" customWidth="1"/>
    <col min="5" max="5" width="34.66015625" style="25" customWidth="1"/>
    <col min="6" max="6" width="12.16015625" style="25" customWidth="1"/>
    <col min="7" max="7" width="10" style="25" customWidth="1"/>
    <col min="8" max="9" width="12.16015625" style="25" customWidth="1"/>
    <col min="10" max="10" width="10" style="25" customWidth="1"/>
    <col min="11" max="12" width="12.16015625" style="25" customWidth="1"/>
    <col min="13" max="14" width="9.16015625" style="25" customWidth="1"/>
    <col min="15" max="15" width="8.83203125" style="25" customWidth="1"/>
    <col min="16" max="17" width="8" style="25" customWidth="1"/>
    <col min="18" max="18" width="9.16015625" style="25" customWidth="1"/>
    <col min="19" max="19" width="12.16015625" style="25" customWidth="1"/>
    <col min="20" max="20" width="8" style="25" customWidth="1"/>
    <col min="21" max="16384" width="6.83203125" style="25" customWidth="1"/>
  </cols>
  <sheetData>
    <row r="1" spans="1:4" ht="27" customHeight="1">
      <c r="A1" s="158"/>
      <c r="B1" s="158"/>
      <c r="C1" s="158"/>
      <c r="D1" s="158"/>
    </row>
    <row r="2" spans="1:20" ht="19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66"/>
      <c r="T2" s="167" t="s">
        <v>55</v>
      </c>
    </row>
    <row r="3" spans="1:20" ht="19.5" customHeight="1">
      <c r="A3" s="30" t="s">
        <v>56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9.5" customHeight="1">
      <c r="A4" s="159" t="s">
        <v>5</v>
      </c>
      <c r="B4" s="159"/>
      <c r="C4" s="159"/>
      <c r="D4" s="159"/>
      <c r="E4" s="159"/>
      <c r="F4" s="71"/>
      <c r="G4" s="71"/>
      <c r="H4" s="71"/>
      <c r="I4" s="71"/>
      <c r="J4" s="161"/>
      <c r="K4" s="161"/>
      <c r="L4" s="161"/>
      <c r="M4" s="161"/>
      <c r="N4" s="161"/>
      <c r="O4" s="161"/>
      <c r="P4" s="161"/>
      <c r="Q4" s="161"/>
      <c r="R4" s="161"/>
      <c r="S4" s="59"/>
      <c r="T4" s="34" t="s">
        <v>6</v>
      </c>
    </row>
    <row r="5" spans="1:20" ht="19.5" customHeight="1">
      <c r="A5" s="35" t="s">
        <v>57</v>
      </c>
      <c r="B5" s="35"/>
      <c r="C5" s="35"/>
      <c r="D5" s="36"/>
      <c r="E5" s="37"/>
      <c r="F5" s="44" t="s">
        <v>58</v>
      </c>
      <c r="G5" s="38" t="s">
        <v>59</v>
      </c>
      <c r="H5" s="44" t="s">
        <v>60</v>
      </c>
      <c r="I5" s="44" t="s">
        <v>61</v>
      </c>
      <c r="J5" s="44" t="s">
        <v>62</v>
      </c>
      <c r="K5" s="44" t="s">
        <v>63</v>
      </c>
      <c r="L5" s="44"/>
      <c r="M5" s="91" t="s">
        <v>64</v>
      </c>
      <c r="N5" s="40" t="s">
        <v>65</v>
      </c>
      <c r="O5" s="162"/>
      <c r="P5" s="162"/>
      <c r="Q5" s="162"/>
      <c r="R5" s="162"/>
      <c r="S5" s="44" t="s">
        <v>66</v>
      </c>
      <c r="T5" s="44" t="s">
        <v>67</v>
      </c>
    </row>
    <row r="6" spans="1:20" ht="19.5" customHeight="1">
      <c r="A6" s="39" t="s">
        <v>68</v>
      </c>
      <c r="B6" s="39"/>
      <c r="C6" s="160"/>
      <c r="D6" s="43" t="s">
        <v>69</v>
      </c>
      <c r="E6" s="43" t="s">
        <v>70</v>
      </c>
      <c r="F6" s="44"/>
      <c r="G6" s="38"/>
      <c r="H6" s="44"/>
      <c r="I6" s="44"/>
      <c r="J6" s="44"/>
      <c r="K6" s="163" t="s">
        <v>71</v>
      </c>
      <c r="L6" s="44" t="s">
        <v>72</v>
      </c>
      <c r="M6" s="91"/>
      <c r="N6" s="44" t="s">
        <v>73</v>
      </c>
      <c r="O6" s="44" t="s">
        <v>74</v>
      </c>
      <c r="P6" s="44" t="s">
        <v>75</v>
      </c>
      <c r="Q6" s="44" t="s">
        <v>76</v>
      </c>
      <c r="R6" s="44" t="s">
        <v>77</v>
      </c>
      <c r="S6" s="44"/>
      <c r="T6" s="44"/>
    </row>
    <row r="7" spans="1:20" ht="30.75" customHeight="1">
      <c r="A7" s="46" t="s">
        <v>78</v>
      </c>
      <c r="B7" s="45" t="s">
        <v>79</v>
      </c>
      <c r="C7" s="47" t="s">
        <v>80</v>
      </c>
      <c r="D7" s="49"/>
      <c r="E7" s="49"/>
      <c r="F7" s="50"/>
      <c r="G7" s="51"/>
      <c r="H7" s="50"/>
      <c r="I7" s="50"/>
      <c r="J7" s="50"/>
      <c r="K7" s="164"/>
      <c r="L7" s="50"/>
      <c r="M7" s="93"/>
      <c r="N7" s="50"/>
      <c r="O7" s="50"/>
      <c r="P7" s="50"/>
      <c r="Q7" s="50"/>
      <c r="R7" s="50"/>
      <c r="S7" s="50"/>
      <c r="T7" s="50"/>
    </row>
    <row r="8" spans="1:20" ht="23.25" customHeight="1">
      <c r="A8" s="52"/>
      <c r="B8" s="52"/>
      <c r="C8" s="52"/>
      <c r="D8" s="52"/>
      <c r="E8" s="52" t="s">
        <v>58</v>
      </c>
      <c r="F8" s="82">
        <v>9251.28</v>
      </c>
      <c r="G8" s="82">
        <v>0</v>
      </c>
      <c r="H8" s="83">
        <v>9251.28</v>
      </c>
      <c r="I8" s="165">
        <v>0</v>
      </c>
      <c r="J8" s="84">
        <f aca="true" t="shared" si="0" ref="J8:J25">J8</f>
        <v>0</v>
      </c>
      <c r="K8" s="83">
        <v>0</v>
      </c>
      <c r="L8" s="84">
        <v>0</v>
      </c>
      <c r="M8" s="83">
        <v>0</v>
      </c>
      <c r="N8" s="165">
        <f aca="true" t="shared" si="1" ref="N8:N25">O8+P8+Q8+R8</f>
        <v>0</v>
      </c>
      <c r="O8" s="84">
        <f aca="true" t="shared" si="2" ref="O8:O25">O8</f>
        <v>0</v>
      </c>
      <c r="P8" s="82">
        <f aca="true" t="shared" si="3" ref="P8:P25">P8</f>
        <v>0</v>
      </c>
      <c r="Q8" s="82">
        <f aca="true" t="shared" si="4" ref="Q8:Q25">Q8</f>
        <v>0</v>
      </c>
      <c r="R8" s="82">
        <f aca="true" t="shared" si="5" ref="R8:R25">N8</f>
        <v>0</v>
      </c>
      <c r="S8" s="83">
        <v>0</v>
      </c>
      <c r="T8" s="165">
        <f aca="true" t="shared" si="6" ref="T8:T25">T8</f>
        <v>0</v>
      </c>
    </row>
    <row r="9" spans="1:20" ht="23.25" customHeight="1">
      <c r="A9" s="52"/>
      <c r="B9" s="52"/>
      <c r="C9" s="52"/>
      <c r="D9" s="52" t="s">
        <v>81</v>
      </c>
      <c r="E9" s="52" t="s">
        <v>82</v>
      </c>
      <c r="F9" s="82">
        <v>9251.28</v>
      </c>
      <c r="G9" s="82">
        <v>0</v>
      </c>
      <c r="H9" s="83">
        <v>9251.28</v>
      </c>
      <c r="I9" s="165">
        <v>0</v>
      </c>
      <c r="J9" s="84">
        <f t="shared" si="0"/>
        <v>0</v>
      </c>
      <c r="K9" s="83">
        <v>0</v>
      </c>
      <c r="L9" s="84">
        <v>0</v>
      </c>
      <c r="M9" s="83">
        <v>0</v>
      </c>
      <c r="N9" s="165">
        <f t="shared" si="1"/>
        <v>0</v>
      </c>
      <c r="O9" s="84">
        <f t="shared" si="2"/>
        <v>0</v>
      </c>
      <c r="P9" s="82">
        <f t="shared" si="3"/>
        <v>0</v>
      </c>
      <c r="Q9" s="82">
        <f t="shared" si="4"/>
        <v>0</v>
      </c>
      <c r="R9" s="82">
        <f t="shared" si="5"/>
        <v>0</v>
      </c>
      <c r="S9" s="83">
        <v>0</v>
      </c>
      <c r="T9" s="165">
        <f t="shared" si="6"/>
        <v>0</v>
      </c>
    </row>
    <row r="10" spans="1:20" ht="23.25" customHeight="1">
      <c r="A10" s="52" t="s">
        <v>83</v>
      </c>
      <c r="B10" s="52"/>
      <c r="C10" s="52"/>
      <c r="D10" s="52"/>
      <c r="E10" s="52" t="s">
        <v>84</v>
      </c>
      <c r="F10" s="82">
        <v>5.48</v>
      </c>
      <c r="G10" s="82">
        <v>0</v>
      </c>
      <c r="H10" s="83">
        <v>5.48</v>
      </c>
      <c r="I10" s="165">
        <v>0</v>
      </c>
      <c r="J10" s="84">
        <f t="shared" si="0"/>
        <v>0</v>
      </c>
      <c r="K10" s="83">
        <v>0</v>
      </c>
      <c r="L10" s="84">
        <v>0</v>
      </c>
      <c r="M10" s="83">
        <v>0</v>
      </c>
      <c r="N10" s="165">
        <f t="shared" si="1"/>
        <v>0</v>
      </c>
      <c r="O10" s="84">
        <f t="shared" si="2"/>
        <v>0</v>
      </c>
      <c r="P10" s="82">
        <f t="shared" si="3"/>
        <v>0</v>
      </c>
      <c r="Q10" s="82">
        <f t="shared" si="4"/>
        <v>0</v>
      </c>
      <c r="R10" s="82">
        <f t="shared" si="5"/>
        <v>0</v>
      </c>
      <c r="S10" s="83">
        <v>0</v>
      </c>
      <c r="T10" s="165">
        <f t="shared" si="6"/>
        <v>0</v>
      </c>
    </row>
    <row r="11" spans="1:20" ht="23.25" customHeight="1">
      <c r="A11" s="52"/>
      <c r="B11" s="52" t="s">
        <v>85</v>
      </c>
      <c r="C11" s="52"/>
      <c r="D11" s="52"/>
      <c r="E11" s="52" t="s">
        <v>86</v>
      </c>
      <c r="F11" s="82">
        <v>5.48</v>
      </c>
      <c r="G11" s="82">
        <v>0</v>
      </c>
      <c r="H11" s="83">
        <v>5.48</v>
      </c>
      <c r="I11" s="165">
        <v>0</v>
      </c>
      <c r="J11" s="84">
        <f t="shared" si="0"/>
        <v>0</v>
      </c>
      <c r="K11" s="83">
        <v>0</v>
      </c>
      <c r="L11" s="84">
        <v>0</v>
      </c>
      <c r="M11" s="83">
        <v>0</v>
      </c>
      <c r="N11" s="165">
        <f t="shared" si="1"/>
        <v>0</v>
      </c>
      <c r="O11" s="84">
        <f t="shared" si="2"/>
        <v>0</v>
      </c>
      <c r="P11" s="82">
        <f t="shared" si="3"/>
        <v>0</v>
      </c>
      <c r="Q11" s="82">
        <f t="shared" si="4"/>
        <v>0</v>
      </c>
      <c r="R11" s="82">
        <f t="shared" si="5"/>
        <v>0</v>
      </c>
      <c r="S11" s="83">
        <v>0</v>
      </c>
      <c r="T11" s="165">
        <f t="shared" si="6"/>
        <v>0</v>
      </c>
    </row>
    <row r="12" spans="1:20" ht="23.25" customHeight="1">
      <c r="A12" s="52" t="s">
        <v>87</v>
      </c>
      <c r="B12" s="52" t="s">
        <v>88</v>
      </c>
      <c r="C12" s="52" t="s">
        <v>89</v>
      </c>
      <c r="D12" s="52" t="s">
        <v>90</v>
      </c>
      <c r="E12" s="52" t="s">
        <v>91</v>
      </c>
      <c r="F12" s="82">
        <v>5.48</v>
      </c>
      <c r="G12" s="82">
        <v>0</v>
      </c>
      <c r="H12" s="83">
        <v>5.48</v>
      </c>
      <c r="I12" s="165">
        <v>0</v>
      </c>
      <c r="J12" s="84">
        <f t="shared" si="0"/>
        <v>0</v>
      </c>
      <c r="K12" s="83">
        <v>0</v>
      </c>
      <c r="L12" s="84">
        <v>0</v>
      </c>
      <c r="M12" s="83">
        <v>0</v>
      </c>
      <c r="N12" s="165">
        <f t="shared" si="1"/>
        <v>0</v>
      </c>
      <c r="O12" s="84">
        <f t="shared" si="2"/>
        <v>0</v>
      </c>
      <c r="P12" s="82">
        <f t="shared" si="3"/>
        <v>0</v>
      </c>
      <c r="Q12" s="82">
        <f t="shared" si="4"/>
        <v>0</v>
      </c>
      <c r="R12" s="82">
        <f t="shared" si="5"/>
        <v>0</v>
      </c>
      <c r="S12" s="83">
        <v>0</v>
      </c>
      <c r="T12" s="165">
        <f t="shared" si="6"/>
        <v>0</v>
      </c>
    </row>
    <row r="13" spans="1:20" ht="23.25" customHeight="1">
      <c r="A13" s="52" t="s">
        <v>92</v>
      </c>
      <c r="B13" s="52"/>
      <c r="C13" s="52"/>
      <c r="D13" s="52"/>
      <c r="E13" s="52" t="s">
        <v>93</v>
      </c>
      <c r="F13" s="82">
        <v>8708.44</v>
      </c>
      <c r="G13" s="82">
        <v>0</v>
      </c>
      <c r="H13" s="83">
        <v>8708.44</v>
      </c>
      <c r="I13" s="165">
        <v>0</v>
      </c>
      <c r="J13" s="84">
        <f t="shared" si="0"/>
        <v>0</v>
      </c>
      <c r="K13" s="83">
        <v>0</v>
      </c>
      <c r="L13" s="84">
        <v>0</v>
      </c>
      <c r="M13" s="83">
        <v>0</v>
      </c>
      <c r="N13" s="165">
        <f t="shared" si="1"/>
        <v>0</v>
      </c>
      <c r="O13" s="84">
        <f t="shared" si="2"/>
        <v>0</v>
      </c>
      <c r="P13" s="82">
        <f t="shared" si="3"/>
        <v>0</v>
      </c>
      <c r="Q13" s="82">
        <f t="shared" si="4"/>
        <v>0</v>
      </c>
      <c r="R13" s="82">
        <f t="shared" si="5"/>
        <v>0</v>
      </c>
      <c r="S13" s="83">
        <v>0</v>
      </c>
      <c r="T13" s="165">
        <f t="shared" si="6"/>
        <v>0</v>
      </c>
    </row>
    <row r="14" spans="1:20" ht="23.25" customHeight="1">
      <c r="A14" s="52"/>
      <c r="B14" s="52" t="s">
        <v>94</v>
      </c>
      <c r="C14" s="52"/>
      <c r="D14" s="52"/>
      <c r="E14" s="52" t="s">
        <v>95</v>
      </c>
      <c r="F14" s="82">
        <v>592.21</v>
      </c>
      <c r="G14" s="82">
        <v>0</v>
      </c>
      <c r="H14" s="83">
        <v>592.21</v>
      </c>
      <c r="I14" s="165">
        <v>0</v>
      </c>
      <c r="J14" s="84">
        <f t="shared" si="0"/>
        <v>0</v>
      </c>
      <c r="K14" s="83">
        <v>0</v>
      </c>
      <c r="L14" s="84">
        <v>0</v>
      </c>
      <c r="M14" s="83">
        <v>0</v>
      </c>
      <c r="N14" s="165">
        <f t="shared" si="1"/>
        <v>0</v>
      </c>
      <c r="O14" s="84">
        <f t="shared" si="2"/>
        <v>0</v>
      </c>
      <c r="P14" s="82">
        <f t="shared" si="3"/>
        <v>0</v>
      </c>
      <c r="Q14" s="82">
        <f t="shared" si="4"/>
        <v>0</v>
      </c>
      <c r="R14" s="82">
        <f t="shared" si="5"/>
        <v>0</v>
      </c>
      <c r="S14" s="83">
        <v>0</v>
      </c>
      <c r="T14" s="165">
        <f t="shared" si="6"/>
        <v>0</v>
      </c>
    </row>
    <row r="15" spans="1:20" ht="23.25" customHeight="1">
      <c r="A15" s="52" t="s">
        <v>96</v>
      </c>
      <c r="B15" s="52" t="s">
        <v>97</v>
      </c>
      <c r="C15" s="52" t="s">
        <v>94</v>
      </c>
      <c r="D15" s="52" t="s">
        <v>90</v>
      </c>
      <c r="E15" s="52" t="s">
        <v>98</v>
      </c>
      <c r="F15" s="82">
        <v>592.21</v>
      </c>
      <c r="G15" s="82">
        <v>0</v>
      </c>
      <c r="H15" s="83">
        <v>592.21</v>
      </c>
      <c r="I15" s="165">
        <v>0</v>
      </c>
      <c r="J15" s="84">
        <f t="shared" si="0"/>
        <v>0</v>
      </c>
      <c r="K15" s="83">
        <v>0</v>
      </c>
      <c r="L15" s="84">
        <v>0</v>
      </c>
      <c r="M15" s="83">
        <v>0</v>
      </c>
      <c r="N15" s="165">
        <f t="shared" si="1"/>
        <v>0</v>
      </c>
      <c r="O15" s="84">
        <f t="shared" si="2"/>
        <v>0</v>
      </c>
      <c r="P15" s="82">
        <f t="shared" si="3"/>
        <v>0</v>
      </c>
      <c r="Q15" s="82">
        <f t="shared" si="4"/>
        <v>0</v>
      </c>
      <c r="R15" s="82">
        <f t="shared" si="5"/>
        <v>0</v>
      </c>
      <c r="S15" s="83">
        <v>0</v>
      </c>
      <c r="T15" s="165">
        <f t="shared" si="6"/>
        <v>0</v>
      </c>
    </row>
    <row r="16" spans="1:20" ht="23.25" customHeight="1">
      <c r="A16" s="52"/>
      <c r="B16" s="52" t="s">
        <v>99</v>
      </c>
      <c r="C16" s="52"/>
      <c r="D16" s="52"/>
      <c r="E16" s="52" t="s">
        <v>100</v>
      </c>
      <c r="F16" s="82">
        <v>8116.23</v>
      </c>
      <c r="G16" s="82">
        <v>0</v>
      </c>
      <c r="H16" s="83">
        <v>8116.23</v>
      </c>
      <c r="I16" s="165">
        <v>0</v>
      </c>
      <c r="J16" s="84">
        <f t="shared" si="0"/>
        <v>0</v>
      </c>
      <c r="K16" s="83">
        <v>0</v>
      </c>
      <c r="L16" s="84">
        <v>0</v>
      </c>
      <c r="M16" s="83">
        <v>0</v>
      </c>
      <c r="N16" s="165">
        <f t="shared" si="1"/>
        <v>0</v>
      </c>
      <c r="O16" s="84">
        <f t="shared" si="2"/>
        <v>0</v>
      </c>
      <c r="P16" s="82">
        <f t="shared" si="3"/>
        <v>0</v>
      </c>
      <c r="Q16" s="82">
        <f t="shared" si="4"/>
        <v>0</v>
      </c>
      <c r="R16" s="82">
        <f t="shared" si="5"/>
        <v>0</v>
      </c>
      <c r="S16" s="83">
        <v>0</v>
      </c>
      <c r="T16" s="165">
        <f t="shared" si="6"/>
        <v>0</v>
      </c>
    </row>
    <row r="17" spans="1:20" ht="23.25" customHeight="1">
      <c r="A17" s="52" t="s">
        <v>96</v>
      </c>
      <c r="B17" s="52" t="s">
        <v>101</v>
      </c>
      <c r="C17" s="52" t="s">
        <v>102</v>
      </c>
      <c r="D17" s="52" t="s">
        <v>90</v>
      </c>
      <c r="E17" s="52" t="s">
        <v>103</v>
      </c>
      <c r="F17" s="82">
        <v>5116.23</v>
      </c>
      <c r="G17" s="82">
        <v>0</v>
      </c>
      <c r="H17" s="83">
        <v>5116.23</v>
      </c>
      <c r="I17" s="165">
        <v>0</v>
      </c>
      <c r="J17" s="84">
        <f t="shared" si="0"/>
        <v>0</v>
      </c>
      <c r="K17" s="83">
        <v>0</v>
      </c>
      <c r="L17" s="84">
        <v>0</v>
      </c>
      <c r="M17" s="83">
        <v>0</v>
      </c>
      <c r="N17" s="165">
        <f t="shared" si="1"/>
        <v>0</v>
      </c>
      <c r="O17" s="84">
        <f t="shared" si="2"/>
        <v>0</v>
      </c>
      <c r="P17" s="82">
        <f t="shared" si="3"/>
        <v>0</v>
      </c>
      <c r="Q17" s="82">
        <f t="shared" si="4"/>
        <v>0</v>
      </c>
      <c r="R17" s="82">
        <f t="shared" si="5"/>
        <v>0</v>
      </c>
      <c r="S17" s="83">
        <v>0</v>
      </c>
      <c r="T17" s="165">
        <f t="shared" si="6"/>
        <v>0</v>
      </c>
    </row>
    <row r="18" spans="1:20" ht="23.25" customHeight="1">
      <c r="A18" s="52" t="s">
        <v>96</v>
      </c>
      <c r="B18" s="52" t="s">
        <v>101</v>
      </c>
      <c r="C18" s="52" t="s">
        <v>104</v>
      </c>
      <c r="D18" s="52" t="s">
        <v>90</v>
      </c>
      <c r="E18" s="52" t="s">
        <v>105</v>
      </c>
      <c r="F18" s="82">
        <v>1000</v>
      </c>
      <c r="G18" s="82">
        <v>0</v>
      </c>
      <c r="H18" s="83">
        <v>1000</v>
      </c>
      <c r="I18" s="165">
        <v>0</v>
      </c>
      <c r="J18" s="84">
        <f t="shared" si="0"/>
        <v>0</v>
      </c>
      <c r="K18" s="83">
        <v>0</v>
      </c>
      <c r="L18" s="84">
        <v>0</v>
      </c>
      <c r="M18" s="83">
        <v>0</v>
      </c>
      <c r="N18" s="165">
        <f t="shared" si="1"/>
        <v>0</v>
      </c>
      <c r="O18" s="84">
        <f t="shared" si="2"/>
        <v>0</v>
      </c>
      <c r="P18" s="82">
        <f t="shared" si="3"/>
        <v>0</v>
      </c>
      <c r="Q18" s="82">
        <f t="shared" si="4"/>
        <v>0</v>
      </c>
      <c r="R18" s="82">
        <f t="shared" si="5"/>
        <v>0</v>
      </c>
      <c r="S18" s="83">
        <v>0</v>
      </c>
      <c r="T18" s="165">
        <f t="shared" si="6"/>
        <v>0</v>
      </c>
    </row>
    <row r="19" spans="1:20" ht="23.25" customHeight="1">
      <c r="A19" s="52" t="s">
        <v>96</v>
      </c>
      <c r="B19" s="52" t="s">
        <v>101</v>
      </c>
      <c r="C19" s="52" t="s">
        <v>106</v>
      </c>
      <c r="D19" s="52" t="s">
        <v>90</v>
      </c>
      <c r="E19" s="52" t="s">
        <v>107</v>
      </c>
      <c r="F19" s="82">
        <v>2000</v>
      </c>
      <c r="G19" s="82">
        <v>0</v>
      </c>
      <c r="H19" s="83">
        <v>2000</v>
      </c>
      <c r="I19" s="165">
        <v>0</v>
      </c>
      <c r="J19" s="84">
        <f t="shared" si="0"/>
        <v>0</v>
      </c>
      <c r="K19" s="83">
        <v>0</v>
      </c>
      <c r="L19" s="84">
        <v>0</v>
      </c>
      <c r="M19" s="83">
        <v>0</v>
      </c>
      <c r="N19" s="165">
        <f t="shared" si="1"/>
        <v>0</v>
      </c>
      <c r="O19" s="84">
        <f t="shared" si="2"/>
        <v>0</v>
      </c>
      <c r="P19" s="82">
        <f t="shared" si="3"/>
        <v>0</v>
      </c>
      <c r="Q19" s="82">
        <f t="shared" si="4"/>
        <v>0</v>
      </c>
      <c r="R19" s="82">
        <f t="shared" si="5"/>
        <v>0</v>
      </c>
      <c r="S19" s="83">
        <v>0</v>
      </c>
      <c r="T19" s="165">
        <f t="shared" si="6"/>
        <v>0</v>
      </c>
    </row>
    <row r="20" spans="1:20" ht="23.25" customHeight="1">
      <c r="A20" s="52" t="s">
        <v>108</v>
      </c>
      <c r="B20" s="52"/>
      <c r="C20" s="52"/>
      <c r="D20" s="52"/>
      <c r="E20" s="52" t="s">
        <v>109</v>
      </c>
      <c r="F20" s="82">
        <v>197.19</v>
      </c>
      <c r="G20" s="82">
        <v>0</v>
      </c>
      <c r="H20" s="83">
        <v>197.19</v>
      </c>
      <c r="I20" s="165">
        <v>0</v>
      </c>
      <c r="J20" s="84">
        <f t="shared" si="0"/>
        <v>0</v>
      </c>
      <c r="K20" s="83">
        <v>0</v>
      </c>
      <c r="L20" s="84">
        <v>0</v>
      </c>
      <c r="M20" s="83">
        <v>0</v>
      </c>
      <c r="N20" s="165">
        <f t="shared" si="1"/>
        <v>0</v>
      </c>
      <c r="O20" s="84">
        <f t="shared" si="2"/>
        <v>0</v>
      </c>
      <c r="P20" s="82">
        <f t="shared" si="3"/>
        <v>0</v>
      </c>
      <c r="Q20" s="82">
        <f t="shared" si="4"/>
        <v>0</v>
      </c>
      <c r="R20" s="82">
        <f t="shared" si="5"/>
        <v>0</v>
      </c>
      <c r="S20" s="83">
        <v>0</v>
      </c>
      <c r="T20" s="165">
        <f t="shared" si="6"/>
        <v>0</v>
      </c>
    </row>
    <row r="21" spans="1:20" ht="23.25" customHeight="1">
      <c r="A21" s="52"/>
      <c r="B21" s="52" t="s">
        <v>110</v>
      </c>
      <c r="C21" s="52"/>
      <c r="D21" s="52"/>
      <c r="E21" s="52" t="s">
        <v>111</v>
      </c>
      <c r="F21" s="82">
        <v>197.19</v>
      </c>
      <c r="G21" s="82">
        <v>0</v>
      </c>
      <c r="H21" s="83">
        <v>197.19</v>
      </c>
      <c r="I21" s="165">
        <v>0</v>
      </c>
      <c r="J21" s="84">
        <f t="shared" si="0"/>
        <v>0</v>
      </c>
      <c r="K21" s="83">
        <v>0</v>
      </c>
      <c r="L21" s="84">
        <v>0</v>
      </c>
      <c r="M21" s="83">
        <v>0</v>
      </c>
      <c r="N21" s="165">
        <f t="shared" si="1"/>
        <v>0</v>
      </c>
      <c r="O21" s="84">
        <f t="shared" si="2"/>
        <v>0</v>
      </c>
      <c r="P21" s="82">
        <f t="shared" si="3"/>
        <v>0</v>
      </c>
      <c r="Q21" s="82">
        <f t="shared" si="4"/>
        <v>0</v>
      </c>
      <c r="R21" s="82">
        <f t="shared" si="5"/>
        <v>0</v>
      </c>
      <c r="S21" s="83">
        <v>0</v>
      </c>
      <c r="T21" s="165">
        <f t="shared" si="6"/>
        <v>0</v>
      </c>
    </row>
    <row r="22" spans="1:20" ht="23.25" customHeight="1">
      <c r="A22" s="52" t="s">
        <v>112</v>
      </c>
      <c r="B22" s="52" t="s">
        <v>113</v>
      </c>
      <c r="C22" s="52" t="s">
        <v>102</v>
      </c>
      <c r="D22" s="52" t="s">
        <v>90</v>
      </c>
      <c r="E22" s="52" t="s">
        <v>114</v>
      </c>
      <c r="F22" s="82">
        <v>197.19</v>
      </c>
      <c r="G22" s="82">
        <v>0</v>
      </c>
      <c r="H22" s="83">
        <v>197.19</v>
      </c>
      <c r="I22" s="165">
        <v>0</v>
      </c>
      <c r="J22" s="84">
        <f t="shared" si="0"/>
        <v>0</v>
      </c>
      <c r="K22" s="83">
        <v>0</v>
      </c>
      <c r="L22" s="84">
        <v>0</v>
      </c>
      <c r="M22" s="83">
        <v>0</v>
      </c>
      <c r="N22" s="165">
        <f t="shared" si="1"/>
        <v>0</v>
      </c>
      <c r="O22" s="84">
        <f t="shared" si="2"/>
        <v>0</v>
      </c>
      <c r="P22" s="82">
        <f t="shared" si="3"/>
        <v>0</v>
      </c>
      <c r="Q22" s="82">
        <f t="shared" si="4"/>
        <v>0</v>
      </c>
      <c r="R22" s="82">
        <f t="shared" si="5"/>
        <v>0</v>
      </c>
      <c r="S22" s="83">
        <v>0</v>
      </c>
      <c r="T22" s="165">
        <f t="shared" si="6"/>
        <v>0</v>
      </c>
    </row>
    <row r="23" spans="1:20" ht="23.25" customHeight="1">
      <c r="A23" s="52" t="s">
        <v>115</v>
      </c>
      <c r="B23" s="52"/>
      <c r="C23" s="52"/>
      <c r="D23" s="52"/>
      <c r="E23" s="52" t="s">
        <v>116</v>
      </c>
      <c r="F23" s="82">
        <v>340.17</v>
      </c>
      <c r="G23" s="82">
        <v>0</v>
      </c>
      <c r="H23" s="83">
        <v>340.17</v>
      </c>
      <c r="I23" s="165">
        <v>0</v>
      </c>
      <c r="J23" s="84">
        <f t="shared" si="0"/>
        <v>0</v>
      </c>
      <c r="K23" s="83">
        <v>0</v>
      </c>
      <c r="L23" s="84">
        <v>0</v>
      </c>
      <c r="M23" s="83">
        <v>0</v>
      </c>
      <c r="N23" s="165">
        <f t="shared" si="1"/>
        <v>0</v>
      </c>
      <c r="O23" s="84">
        <f t="shared" si="2"/>
        <v>0</v>
      </c>
      <c r="P23" s="82">
        <f t="shared" si="3"/>
        <v>0</v>
      </c>
      <c r="Q23" s="82">
        <f t="shared" si="4"/>
        <v>0</v>
      </c>
      <c r="R23" s="82">
        <f t="shared" si="5"/>
        <v>0</v>
      </c>
      <c r="S23" s="83">
        <v>0</v>
      </c>
      <c r="T23" s="165">
        <f t="shared" si="6"/>
        <v>0</v>
      </c>
    </row>
    <row r="24" spans="1:20" ht="23.25" customHeight="1">
      <c r="A24" s="52"/>
      <c r="B24" s="52" t="s">
        <v>104</v>
      </c>
      <c r="C24" s="52"/>
      <c r="D24" s="52"/>
      <c r="E24" s="52" t="s">
        <v>117</v>
      </c>
      <c r="F24" s="82">
        <v>340.17</v>
      </c>
      <c r="G24" s="82">
        <v>0</v>
      </c>
      <c r="H24" s="83">
        <v>340.17</v>
      </c>
      <c r="I24" s="165">
        <v>0</v>
      </c>
      <c r="J24" s="84">
        <f t="shared" si="0"/>
        <v>0</v>
      </c>
      <c r="K24" s="83">
        <v>0</v>
      </c>
      <c r="L24" s="84">
        <v>0</v>
      </c>
      <c r="M24" s="83">
        <v>0</v>
      </c>
      <c r="N24" s="165">
        <f t="shared" si="1"/>
        <v>0</v>
      </c>
      <c r="O24" s="84">
        <f t="shared" si="2"/>
        <v>0</v>
      </c>
      <c r="P24" s="82">
        <f t="shared" si="3"/>
        <v>0</v>
      </c>
      <c r="Q24" s="82">
        <f t="shared" si="4"/>
        <v>0</v>
      </c>
      <c r="R24" s="82">
        <f t="shared" si="5"/>
        <v>0</v>
      </c>
      <c r="S24" s="83">
        <v>0</v>
      </c>
      <c r="T24" s="165">
        <f t="shared" si="6"/>
        <v>0</v>
      </c>
    </row>
    <row r="25" spans="1:20" ht="23.25" customHeight="1">
      <c r="A25" s="52" t="s">
        <v>118</v>
      </c>
      <c r="B25" s="52" t="s">
        <v>119</v>
      </c>
      <c r="C25" s="52" t="s">
        <v>102</v>
      </c>
      <c r="D25" s="52" t="s">
        <v>90</v>
      </c>
      <c r="E25" s="52" t="s">
        <v>120</v>
      </c>
      <c r="F25" s="82">
        <v>340.17</v>
      </c>
      <c r="G25" s="82">
        <v>0</v>
      </c>
      <c r="H25" s="83">
        <v>340.17</v>
      </c>
      <c r="I25" s="165">
        <v>0</v>
      </c>
      <c r="J25" s="84">
        <f t="shared" si="0"/>
        <v>0</v>
      </c>
      <c r="K25" s="83">
        <v>0</v>
      </c>
      <c r="L25" s="84">
        <v>0</v>
      </c>
      <c r="M25" s="83">
        <v>0</v>
      </c>
      <c r="N25" s="165">
        <f t="shared" si="1"/>
        <v>0</v>
      </c>
      <c r="O25" s="84">
        <f t="shared" si="2"/>
        <v>0</v>
      </c>
      <c r="P25" s="82">
        <f t="shared" si="3"/>
        <v>0</v>
      </c>
      <c r="Q25" s="82">
        <f t="shared" si="4"/>
        <v>0</v>
      </c>
      <c r="R25" s="82">
        <f t="shared" si="5"/>
        <v>0</v>
      </c>
      <c r="S25" s="83">
        <v>0</v>
      </c>
      <c r="T25" s="165">
        <f t="shared" si="6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5" customWidth="1"/>
    <col min="4" max="4" width="9.16015625" style="25" customWidth="1"/>
    <col min="5" max="5" width="40.33203125" style="25" customWidth="1"/>
    <col min="6" max="10" width="17.16015625" style="25" customWidth="1"/>
    <col min="11" max="12" width="8" style="25" customWidth="1"/>
    <col min="13" max="16384" width="6.83203125" style="25" customWidth="1"/>
  </cols>
  <sheetData>
    <row r="1" spans="1:4" ht="22.5" customHeight="1">
      <c r="A1" s="148"/>
      <c r="B1" s="148"/>
      <c r="C1" s="148"/>
      <c r="D1" s="148"/>
    </row>
    <row r="2" spans="1:10" ht="22.5" customHeight="1">
      <c r="A2" s="67"/>
      <c r="B2" s="149"/>
      <c r="C2" s="149"/>
      <c r="D2" s="149"/>
      <c r="E2" s="149"/>
      <c r="F2" s="149"/>
      <c r="G2" s="149"/>
      <c r="H2" s="149"/>
      <c r="I2" s="149"/>
      <c r="J2" s="157" t="s">
        <v>121</v>
      </c>
    </row>
    <row r="3" spans="1:10" ht="22.5" customHeight="1">
      <c r="A3" s="30" t="s">
        <v>122</v>
      </c>
      <c r="B3" s="30"/>
      <c r="C3" s="30"/>
      <c r="D3" s="30"/>
      <c r="E3" s="30"/>
      <c r="F3" s="30"/>
      <c r="G3" s="30"/>
      <c r="H3" s="30"/>
      <c r="I3" s="30"/>
      <c r="J3" s="30"/>
    </row>
    <row r="4" spans="1:12" ht="22.5" customHeight="1">
      <c r="A4" s="150" t="s">
        <v>5</v>
      </c>
      <c r="B4" s="122"/>
      <c r="C4" s="122"/>
      <c r="D4" s="122"/>
      <c r="E4" s="122"/>
      <c r="F4" s="151"/>
      <c r="G4" s="151"/>
      <c r="H4" s="151"/>
      <c r="I4" s="151"/>
      <c r="J4" s="34" t="s">
        <v>6</v>
      </c>
      <c r="K4" s="59"/>
      <c r="L4" s="59"/>
    </row>
    <row r="5" spans="1:12" ht="22.5" customHeight="1">
      <c r="A5" s="152" t="s">
        <v>57</v>
      </c>
      <c r="B5" s="108"/>
      <c r="C5" s="108"/>
      <c r="D5" s="108"/>
      <c r="E5" s="108"/>
      <c r="F5" s="109" t="s">
        <v>58</v>
      </c>
      <c r="G5" s="109" t="s">
        <v>123</v>
      </c>
      <c r="H5" s="111" t="s">
        <v>124</v>
      </c>
      <c r="I5" s="111" t="s">
        <v>125</v>
      </c>
      <c r="J5" s="111" t="s">
        <v>126</v>
      </c>
      <c r="K5" s="59"/>
      <c r="L5" s="59"/>
    </row>
    <row r="6" spans="1:12" ht="22.5" customHeight="1">
      <c r="A6" s="108" t="s">
        <v>68</v>
      </c>
      <c r="B6" s="108"/>
      <c r="C6" s="108"/>
      <c r="D6" s="111" t="s">
        <v>69</v>
      </c>
      <c r="E6" s="111" t="s">
        <v>127</v>
      </c>
      <c r="F6" s="109"/>
      <c r="G6" s="109"/>
      <c r="H6" s="111"/>
      <c r="I6" s="111"/>
      <c r="J6" s="111"/>
      <c r="K6" s="59"/>
      <c r="L6" s="59"/>
    </row>
    <row r="7" spans="1:12" ht="22.5" customHeight="1">
      <c r="A7" s="112" t="s">
        <v>78</v>
      </c>
      <c r="B7" s="112" t="s">
        <v>79</v>
      </c>
      <c r="C7" s="113" t="s">
        <v>80</v>
      </c>
      <c r="D7" s="114"/>
      <c r="E7" s="114"/>
      <c r="F7" s="153"/>
      <c r="G7" s="153"/>
      <c r="H7" s="114"/>
      <c r="I7" s="114"/>
      <c r="J7" s="114"/>
      <c r="K7" s="59"/>
      <c r="L7" s="59"/>
    </row>
    <row r="8" spans="1:10" ht="22.5" customHeight="1">
      <c r="A8" s="154"/>
      <c r="B8" s="155"/>
      <c r="C8" s="156"/>
      <c r="D8" s="155"/>
      <c r="E8" s="156" t="s">
        <v>58</v>
      </c>
      <c r="F8" s="82">
        <v>9251.28</v>
      </c>
      <c r="G8" s="82">
        <v>6251.28</v>
      </c>
      <c r="H8" s="82">
        <v>3000</v>
      </c>
      <c r="I8" s="82">
        <v>0</v>
      </c>
      <c r="J8" s="83">
        <v>0</v>
      </c>
    </row>
    <row r="9" spans="1:10" ht="22.5" customHeight="1">
      <c r="A9" s="154"/>
      <c r="B9" s="155"/>
      <c r="C9" s="156"/>
      <c r="D9" s="155" t="s">
        <v>81</v>
      </c>
      <c r="E9" s="156" t="s">
        <v>82</v>
      </c>
      <c r="F9" s="82">
        <v>9251.28</v>
      </c>
      <c r="G9" s="82">
        <v>6251.28</v>
      </c>
      <c r="H9" s="82">
        <v>3000</v>
      </c>
      <c r="I9" s="82">
        <v>0</v>
      </c>
      <c r="J9" s="83">
        <v>0</v>
      </c>
    </row>
    <row r="10" spans="1:10" ht="22.5" customHeight="1">
      <c r="A10" s="154" t="s">
        <v>83</v>
      </c>
      <c r="B10" s="155"/>
      <c r="C10" s="156"/>
      <c r="D10" s="155"/>
      <c r="E10" s="156" t="s">
        <v>84</v>
      </c>
      <c r="F10" s="82">
        <v>5.48</v>
      </c>
      <c r="G10" s="82">
        <v>5.48</v>
      </c>
      <c r="H10" s="82">
        <v>0</v>
      </c>
      <c r="I10" s="82">
        <v>0</v>
      </c>
      <c r="J10" s="83">
        <v>0</v>
      </c>
    </row>
    <row r="11" spans="1:10" ht="22.5" customHeight="1">
      <c r="A11" s="154"/>
      <c r="B11" s="155" t="s">
        <v>85</v>
      </c>
      <c r="C11" s="156"/>
      <c r="D11" s="155"/>
      <c r="E11" s="156" t="s">
        <v>86</v>
      </c>
      <c r="F11" s="82">
        <v>5.48</v>
      </c>
      <c r="G11" s="82">
        <v>5.48</v>
      </c>
      <c r="H11" s="82">
        <v>0</v>
      </c>
      <c r="I11" s="82">
        <v>0</v>
      </c>
      <c r="J11" s="83">
        <v>0</v>
      </c>
    </row>
    <row r="12" spans="1:10" ht="22.5" customHeight="1">
      <c r="A12" s="154" t="s">
        <v>87</v>
      </c>
      <c r="B12" s="155" t="s">
        <v>88</v>
      </c>
      <c r="C12" s="156" t="s">
        <v>89</v>
      </c>
      <c r="D12" s="155" t="s">
        <v>90</v>
      </c>
      <c r="E12" s="156" t="s">
        <v>91</v>
      </c>
      <c r="F12" s="82">
        <v>5.48</v>
      </c>
      <c r="G12" s="82">
        <v>5.48</v>
      </c>
      <c r="H12" s="82">
        <v>0</v>
      </c>
      <c r="I12" s="82">
        <v>0</v>
      </c>
      <c r="J12" s="83">
        <v>0</v>
      </c>
    </row>
    <row r="13" spans="1:10" ht="22.5" customHeight="1">
      <c r="A13" s="154" t="s">
        <v>92</v>
      </c>
      <c r="B13" s="155"/>
      <c r="C13" s="156"/>
      <c r="D13" s="155"/>
      <c r="E13" s="156" t="s">
        <v>93</v>
      </c>
      <c r="F13" s="82">
        <v>8708.44</v>
      </c>
      <c r="G13" s="82">
        <v>5708.44</v>
      </c>
      <c r="H13" s="82">
        <v>3000</v>
      </c>
      <c r="I13" s="82">
        <v>0</v>
      </c>
      <c r="J13" s="83">
        <v>0</v>
      </c>
    </row>
    <row r="14" spans="1:10" ht="22.5" customHeight="1">
      <c r="A14" s="154"/>
      <c r="B14" s="155" t="s">
        <v>94</v>
      </c>
      <c r="C14" s="156"/>
      <c r="D14" s="155"/>
      <c r="E14" s="156" t="s">
        <v>95</v>
      </c>
      <c r="F14" s="82">
        <v>592.21</v>
      </c>
      <c r="G14" s="82">
        <v>592.21</v>
      </c>
      <c r="H14" s="82">
        <v>0</v>
      </c>
      <c r="I14" s="82">
        <v>0</v>
      </c>
      <c r="J14" s="83">
        <v>0</v>
      </c>
    </row>
    <row r="15" spans="1:10" ht="22.5" customHeight="1">
      <c r="A15" s="154" t="s">
        <v>96</v>
      </c>
      <c r="B15" s="155" t="s">
        <v>97</v>
      </c>
      <c r="C15" s="156" t="s">
        <v>94</v>
      </c>
      <c r="D15" s="155" t="s">
        <v>90</v>
      </c>
      <c r="E15" s="156" t="s">
        <v>98</v>
      </c>
      <c r="F15" s="82">
        <v>592.21</v>
      </c>
      <c r="G15" s="82">
        <v>592.21</v>
      </c>
      <c r="H15" s="82">
        <v>0</v>
      </c>
      <c r="I15" s="82">
        <v>0</v>
      </c>
      <c r="J15" s="83">
        <v>0</v>
      </c>
    </row>
    <row r="16" spans="1:10" ht="22.5" customHeight="1">
      <c r="A16" s="154"/>
      <c r="B16" s="155" t="s">
        <v>99</v>
      </c>
      <c r="C16" s="156"/>
      <c r="D16" s="155"/>
      <c r="E16" s="156" t="s">
        <v>100</v>
      </c>
      <c r="F16" s="82">
        <v>8116.23</v>
      </c>
      <c r="G16" s="82">
        <v>5116.23</v>
      </c>
      <c r="H16" s="82">
        <v>3000</v>
      </c>
      <c r="I16" s="82">
        <v>0</v>
      </c>
      <c r="J16" s="83">
        <v>0</v>
      </c>
    </row>
    <row r="17" spans="1:10" ht="22.5" customHeight="1">
      <c r="A17" s="154" t="s">
        <v>96</v>
      </c>
      <c r="B17" s="155" t="s">
        <v>101</v>
      </c>
      <c r="C17" s="156" t="s">
        <v>102</v>
      </c>
      <c r="D17" s="155" t="s">
        <v>90</v>
      </c>
      <c r="E17" s="156" t="s">
        <v>103</v>
      </c>
      <c r="F17" s="82">
        <v>5116.23</v>
      </c>
      <c r="G17" s="82">
        <v>5116.23</v>
      </c>
      <c r="H17" s="82">
        <v>0</v>
      </c>
      <c r="I17" s="82">
        <v>0</v>
      </c>
      <c r="J17" s="83">
        <v>0</v>
      </c>
    </row>
    <row r="18" spans="1:10" ht="22.5" customHeight="1">
      <c r="A18" s="154" t="s">
        <v>96</v>
      </c>
      <c r="B18" s="155" t="s">
        <v>101</v>
      </c>
      <c r="C18" s="156" t="s">
        <v>104</v>
      </c>
      <c r="D18" s="155" t="s">
        <v>90</v>
      </c>
      <c r="E18" s="156" t="s">
        <v>105</v>
      </c>
      <c r="F18" s="82">
        <v>1000</v>
      </c>
      <c r="G18" s="82">
        <v>0</v>
      </c>
      <c r="H18" s="82">
        <v>1000</v>
      </c>
      <c r="I18" s="82">
        <v>0</v>
      </c>
      <c r="J18" s="83">
        <v>0</v>
      </c>
    </row>
    <row r="19" spans="1:10" ht="22.5" customHeight="1">
      <c r="A19" s="154" t="s">
        <v>96</v>
      </c>
      <c r="B19" s="155" t="s">
        <v>101</v>
      </c>
      <c r="C19" s="156" t="s">
        <v>106</v>
      </c>
      <c r="D19" s="155" t="s">
        <v>90</v>
      </c>
      <c r="E19" s="156" t="s">
        <v>107</v>
      </c>
      <c r="F19" s="82">
        <v>2000</v>
      </c>
      <c r="G19" s="82">
        <v>0</v>
      </c>
      <c r="H19" s="82">
        <v>2000</v>
      </c>
      <c r="I19" s="82">
        <v>0</v>
      </c>
      <c r="J19" s="83">
        <v>0</v>
      </c>
    </row>
    <row r="20" spans="1:10" ht="22.5" customHeight="1">
      <c r="A20" s="154" t="s">
        <v>108</v>
      </c>
      <c r="B20" s="155"/>
      <c r="C20" s="156"/>
      <c r="D20" s="155"/>
      <c r="E20" s="156" t="s">
        <v>109</v>
      </c>
      <c r="F20" s="82">
        <v>197.19</v>
      </c>
      <c r="G20" s="82">
        <v>197.19</v>
      </c>
      <c r="H20" s="82">
        <v>0</v>
      </c>
      <c r="I20" s="82">
        <v>0</v>
      </c>
      <c r="J20" s="83">
        <v>0</v>
      </c>
    </row>
    <row r="21" spans="1:10" ht="22.5" customHeight="1">
      <c r="A21" s="154"/>
      <c r="B21" s="155" t="s">
        <v>110</v>
      </c>
      <c r="C21" s="156"/>
      <c r="D21" s="155"/>
      <c r="E21" s="156" t="s">
        <v>111</v>
      </c>
      <c r="F21" s="82">
        <v>197.19</v>
      </c>
      <c r="G21" s="82">
        <v>197.19</v>
      </c>
      <c r="H21" s="82">
        <v>0</v>
      </c>
      <c r="I21" s="82">
        <v>0</v>
      </c>
      <c r="J21" s="83">
        <v>0</v>
      </c>
    </row>
    <row r="22" spans="1:10" ht="22.5" customHeight="1">
      <c r="A22" s="154" t="s">
        <v>112</v>
      </c>
      <c r="B22" s="155" t="s">
        <v>113</v>
      </c>
      <c r="C22" s="156" t="s">
        <v>102</v>
      </c>
      <c r="D22" s="155" t="s">
        <v>90</v>
      </c>
      <c r="E22" s="156" t="s">
        <v>114</v>
      </c>
      <c r="F22" s="82">
        <v>197.19</v>
      </c>
      <c r="G22" s="82">
        <v>197.19</v>
      </c>
      <c r="H22" s="82">
        <v>0</v>
      </c>
      <c r="I22" s="82">
        <v>0</v>
      </c>
      <c r="J22" s="83">
        <v>0</v>
      </c>
    </row>
    <row r="23" spans="1:10" ht="22.5" customHeight="1">
      <c r="A23" s="154" t="s">
        <v>115</v>
      </c>
      <c r="B23" s="155"/>
      <c r="C23" s="156"/>
      <c r="D23" s="155"/>
      <c r="E23" s="156" t="s">
        <v>116</v>
      </c>
      <c r="F23" s="82">
        <v>340.17</v>
      </c>
      <c r="G23" s="82">
        <v>340.17</v>
      </c>
      <c r="H23" s="82">
        <v>0</v>
      </c>
      <c r="I23" s="82">
        <v>0</v>
      </c>
      <c r="J23" s="83">
        <v>0</v>
      </c>
    </row>
    <row r="24" spans="1:10" ht="22.5" customHeight="1">
      <c r="A24" s="154"/>
      <c r="B24" s="155" t="s">
        <v>104</v>
      </c>
      <c r="C24" s="156"/>
      <c r="D24" s="155"/>
      <c r="E24" s="156" t="s">
        <v>117</v>
      </c>
      <c r="F24" s="82">
        <v>340.17</v>
      </c>
      <c r="G24" s="82">
        <v>340.17</v>
      </c>
      <c r="H24" s="82">
        <v>0</v>
      </c>
      <c r="I24" s="82">
        <v>0</v>
      </c>
      <c r="J24" s="83">
        <v>0</v>
      </c>
    </row>
    <row r="25" spans="1:10" ht="22.5" customHeight="1">
      <c r="A25" s="154" t="s">
        <v>118</v>
      </c>
      <c r="B25" s="155" t="s">
        <v>119</v>
      </c>
      <c r="C25" s="156" t="s">
        <v>102</v>
      </c>
      <c r="D25" s="155" t="s">
        <v>90</v>
      </c>
      <c r="E25" s="156" t="s">
        <v>120</v>
      </c>
      <c r="F25" s="82">
        <v>340.17</v>
      </c>
      <c r="G25" s="82">
        <v>340.17</v>
      </c>
      <c r="H25" s="82">
        <v>0</v>
      </c>
      <c r="I25" s="82">
        <v>0</v>
      </c>
      <c r="J25" s="83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5">
      <selection activeCell="A1" sqref="A1"/>
    </sheetView>
  </sheetViews>
  <sheetFormatPr defaultColWidth="6.83203125" defaultRowHeight="20.25" customHeight="1"/>
  <cols>
    <col min="1" max="1" width="40.16015625" style="25" customWidth="1"/>
    <col min="2" max="2" width="17.83203125" style="25" customWidth="1"/>
    <col min="3" max="3" width="31" style="25" customWidth="1"/>
    <col min="4" max="6" width="17.83203125" style="25" customWidth="1"/>
    <col min="7" max="8" width="12.16015625" style="25" customWidth="1"/>
    <col min="9" max="34" width="6.5" style="25" customWidth="1"/>
    <col min="35" max="35" width="6.16015625" style="25" customWidth="1"/>
    <col min="36" max="38" width="6.83203125" style="25" customWidth="1"/>
    <col min="39" max="41" width="6.16015625" style="25" customWidth="1"/>
    <col min="42" max="253" width="8" style="25" customWidth="1"/>
    <col min="254" max="16384" width="6.83203125" style="25" customWidth="1"/>
  </cols>
  <sheetData>
    <row r="1" ht="20.25" customHeight="1">
      <c r="A1" s="66"/>
    </row>
    <row r="2" spans="1:34" ht="20.25" customHeight="1">
      <c r="A2" s="120"/>
      <c r="B2" s="120"/>
      <c r="C2" s="120"/>
      <c r="D2" s="120"/>
      <c r="E2" s="120"/>
      <c r="F2" s="120"/>
      <c r="G2" s="120"/>
      <c r="H2" s="69" t="s">
        <v>128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4" ht="20.25" customHeight="1">
      <c r="A3" s="30" t="s">
        <v>129</v>
      </c>
      <c r="B3" s="30"/>
      <c r="C3" s="30"/>
      <c r="D3" s="30"/>
      <c r="E3" s="30"/>
      <c r="F3" s="30"/>
      <c r="G3" s="30"/>
      <c r="H3" s="30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20.25" customHeight="1">
      <c r="A4" s="121" t="s">
        <v>5</v>
      </c>
      <c r="B4" s="122"/>
      <c r="C4" s="67"/>
      <c r="D4" s="67"/>
      <c r="E4" s="67"/>
      <c r="F4" s="67"/>
      <c r="G4" s="67"/>
      <c r="H4" s="34" t="s">
        <v>6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</row>
    <row r="5" spans="1:34" ht="20.25" customHeight="1">
      <c r="A5" s="108" t="s">
        <v>7</v>
      </c>
      <c r="B5" s="108"/>
      <c r="C5" s="108" t="s">
        <v>8</v>
      </c>
      <c r="D5" s="108"/>
      <c r="E5" s="108"/>
      <c r="F5" s="108"/>
      <c r="G5" s="108"/>
      <c r="H5" s="108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4" s="119" customFormat="1" ht="37.5" customHeight="1">
      <c r="A6" s="123" t="s">
        <v>9</v>
      </c>
      <c r="B6" s="113" t="s">
        <v>10</v>
      </c>
      <c r="C6" s="123" t="s">
        <v>9</v>
      </c>
      <c r="D6" s="113" t="s">
        <v>58</v>
      </c>
      <c r="E6" s="113" t="s">
        <v>130</v>
      </c>
      <c r="F6" s="124" t="s">
        <v>131</v>
      </c>
      <c r="G6" s="123" t="s">
        <v>132</v>
      </c>
      <c r="H6" s="124" t="s">
        <v>133</v>
      </c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4" ht="25.5" customHeight="1">
      <c r="A7" s="125" t="s">
        <v>134</v>
      </c>
      <c r="B7" s="126">
        <v>9251.28</v>
      </c>
      <c r="C7" s="127" t="s">
        <v>135</v>
      </c>
      <c r="D7" s="128">
        <f>SUM(D8:D35)</f>
        <v>9251.28</v>
      </c>
      <c r="E7" s="128">
        <f>SUM(E8:E35)</f>
        <v>9251.28</v>
      </c>
      <c r="F7" s="128">
        <f>SUM(F8:F35)</f>
        <v>0</v>
      </c>
      <c r="G7" s="128">
        <f>SUM(G8:G35)</f>
        <v>0</v>
      </c>
      <c r="H7" s="128">
        <f>SUM(H8:H35)</f>
        <v>0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</row>
    <row r="8" spans="1:34" ht="25.5" customHeight="1">
      <c r="A8" s="125" t="s">
        <v>136</v>
      </c>
      <c r="B8" s="129">
        <v>9251.28</v>
      </c>
      <c r="C8" s="127" t="s">
        <v>137</v>
      </c>
      <c r="D8" s="128">
        <v>0</v>
      </c>
      <c r="E8" s="130">
        <f aca="true" t="shared" si="0" ref="E8:E35">SUM(D8)-SUM(F8)</f>
        <v>0</v>
      </c>
      <c r="F8" s="128">
        <v>0</v>
      </c>
      <c r="G8" s="130"/>
      <c r="H8" s="128">
        <v>0</v>
      </c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</row>
    <row r="9" spans="1:34" ht="25.5" customHeight="1">
      <c r="A9" s="125" t="s">
        <v>138</v>
      </c>
      <c r="B9" s="129">
        <v>0</v>
      </c>
      <c r="C9" s="127" t="s">
        <v>139</v>
      </c>
      <c r="D9" s="128">
        <v>0</v>
      </c>
      <c r="E9" s="130">
        <f t="shared" si="0"/>
        <v>0</v>
      </c>
      <c r="F9" s="128">
        <v>0</v>
      </c>
      <c r="G9" s="130"/>
      <c r="H9" s="128">
        <v>0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</row>
    <row r="10" spans="1:34" ht="25.5" customHeight="1">
      <c r="A10" s="125" t="s">
        <v>140</v>
      </c>
      <c r="B10" s="129"/>
      <c r="C10" s="125" t="s">
        <v>141</v>
      </c>
      <c r="D10" s="128">
        <v>0</v>
      </c>
      <c r="E10" s="130">
        <f t="shared" si="0"/>
        <v>0</v>
      </c>
      <c r="F10" s="128">
        <v>0</v>
      </c>
      <c r="G10" s="130"/>
      <c r="H10" s="128">
        <v>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</row>
    <row r="11" spans="1:34" ht="25.5" customHeight="1">
      <c r="A11" s="125" t="s">
        <v>142</v>
      </c>
      <c r="B11" s="131"/>
      <c r="C11" s="127" t="s">
        <v>143</v>
      </c>
      <c r="D11" s="128">
        <v>0</v>
      </c>
      <c r="E11" s="130">
        <f t="shared" si="0"/>
        <v>0</v>
      </c>
      <c r="F11" s="128">
        <v>0</v>
      </c>
      <c r="G11" s="130"/>
      <c r="H11" s="128">
        <v>0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</row>
    <row r="12" spans="1:34" ht="25.5" customHeight="1">
      <c r="A12" s="125" t="s">
        <v>136</v>
      </c>
      <c r="B12" s="128"/>
      <c r="C12" s="127" t="s">
        <v>144</v>
      </c>
      <c r="D12" s="128">
        <v>5.48</v>
      </c>
      <c r="E12" s="130">
        <f t="shared" si="0"/>
        <v>5.48</v>
      </c>
      <c r="F12" s="128">
        <v>0</v>
      </c>
      <c r="G12" s="130"/>
      <c r="H12" s="128">
        <v>0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</row>
    <row r="13" spans="1:34" ht="25.5" customHeight="1">
      <c r="A13" s="125" t="s">
        <v>138</v>
      </c>
      <c r="B13" s="128"/>
      <c r="C13" s="127" t="s">
        <v>145</v>
      </c>
      <c r="D13" s="128">
        <v>0</v>
      </c>
      <c r="E13" s="130">
        <f t="shared" si="0"/>
        <v>0</v>
      </c>
      <c r="F13" s="128">
        <v>0</v>
      </c>
      <c r="G13" s="130"/>
      <c r="H13" s="128">
        <v>0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</row>
    <row r="14" spans="1:34" ht="25.5" customHeight="1">
      <c r="A14" s="125" t="s">
        <v>140</v>
      </c>
      <c r="B14" s="128"/>
      <c r="C14" s="125" t="s">
        <v>146</v>
      </c>
      <c r="D14" s="128">
        <v>0</v>
      </c>
      <c r="E14" s="130">
        <f t="shared" si="0"/>
        <v>0</v>
      </c>
      <c r="F14" s="128">
        <v>0</v>
      </c>
      <c r="G14" s="130"/>
      <c r="H14" s="128">
        <v>0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</row>
    <row r="15" spans="1:34" ht="25.5" customHeight="1">
      <c r="A15" s="125" t="s">
        <v>147</v>
      </c>
      <c r="B15" s="126"/>
      <c r="C15" s="125" t="s">
        <v>148</v>
      </c>
      <c r="D15" s="128">
        <v>8708.44</v>
      </c>
      <c r="E15" s="130">
        <f t="shared" si="0"/>
        <v>8708.44</v>
      </c>
      <c r="F15" s="128">
        <v>0</v>
      </c>
      <c r="G15" s="130"/>
      <c r="H15" s="128">
        <v>0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</row>
    <row r="16" spans="1:34" ht="25.5" customHeight="1">
      <c r="A16" s="125"/>
      <c r="B16" s="129"/>
      <c r="C16" s="125" t="s">
        <v>149</v>
      </c>
      <c r="D16" s="128">
        <v>0</v>
      </c>
      <c r="E16" s="130">
        <f t="shared" si="0"/>
        <v>0</v>
      </c>
      <c r="F16" s="128">
        <v>0</v>
      </c>
      <c r="G16" s="130"/>
      <c r="H16" s="128">
        <v>0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</row>
    <row r="17" spans="1:34" ht="25.5" customHeight="1">
      <c r="A17" s="125"/>
      <c r="B17" s="129"/>
      <c r="C17" s="125" t="s">
        <v>150</v>
      </c>
      <c r="D17" s="128">
        <v>197.19</v>
      </c>
      <c r="E17" s="130">
        <f t="shared" si="0"/>
        <v>197.19</v>
      </c>
      <c r="F17" s="128">
        <v>0</v>
      </c>
      <c r="G17" s="130"/>
      <c r="H17" s="128">
        <v>0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</row>
    <row r="18" spans="1:34" ht="25.5" customHeight="1">
      <c r="A18" s="125"/>
      <c r="B18" s="129"/>
      <c r="C18" s="125" t="s">
        <v>151</v>
      </c>
      <c r="D18" s="128">
        <v>0</v>
      </c>
      <c r="E18" s="130">
        <f t="shared" si="0"/>
        <v>0</v>
      </c>
      <c r="F18" s="128">
        <v>0</v>
      </c>
      <c r="G18" s="130"/>
      <c r="H18" s="128">
        <v>0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</row>
    <row r="19" spans="1:34" ht="25.5" customHeight="1">
      <c r="A19" s="125"/>
      <c r="B19" s="129"/>
      <c r="C19" s="125" t="s">
        <v>152</v>
      </c>
      <c r="D19" s="128">
        <v>0</v>
      </c>
      <c r="E19" s="130">
        <f t="shared" si="0"/>
        <v>0</v>
      </c>
      <c r="F19" s="128">
        <v>0</v>
      </c>
      <c r="G19" s="130"/>
      <c r="H19" s="128">
        <v>0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</row>
    <row r="20" spans="1:34" ht="25.5" customHeight="1">
      <c r="A20" s="125"/>
      <c r="B20" s="129"/>
      <c r="C20" s="125" t="s">
        <v>153</v>
      </c>
      <c r="D20" s="128">
        <v>0</v>
      </c>
      <c r="E20" s="130">
        <f t="shared" si="0"/>
        <v>0</v>
      </c>
      <c r="F20" s="128">
        <v>0</v>
      </c>
      <c r="G20" s="130"/>
      <c r="H20" s="126">
        <v>0</v>
      </c>
      <c r="I20" s="147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</row>
    <row r="21" spans="1:34" ht="25.5" customHeight="1">
      <c r="A21" s="125"/>
      <c r="B21" s="129"/>
      <c r="C21" s="125" t="s">
        <v>154</v>
      </c>
      <c r="D21" s="128">
        <v>0</v>
      </c>
      <c r="E21" s="130">
        <f t="shared" si="0"/>
        <v>0</v>
      </c>
      <c r="F21" s="128">
        <v>0</v>
      </c>
      <c r="G21" s="130"/>
      <c r="H21" s="131">
        <v>0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</row>
    <row r="22" spans="1:34" ht="25.5" customHeight="1">
      <c r="A22" s="125"/>
      <c r="B22" s="129"/>
      <c r="C22" s="125" t="s">
        <v>155</v>
      </c>
      <c r="D22" s="128">
        <v>0</v>
      </c>
      <c r="E22" s="130">
        <f t="shared" si="0"/>
        <v>0</v>
      </c>
      <c r="F22" s="128">
        <v>0</v>
      </c>
      <c r="G22" s="130"/>
      <c r="H22" s="128">
        <v>0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</row>
    <row r="23" spans="1:34" ht="25.5" customHeight="1">
      <c r="A23" s="125"/>
      <c r="B23" s="129"/>
      <c r="C23" s="125" t="s">
        <v>156</v>
      </c>
      <c r="D23" s="128">
        <v>0</v>
      </c>
      <c r="E23" s="130">
        <f t="shared" si="0"/>
        <v>0</v>
      </c>
      <c r="F23" s="128">
        <v>0</v>
      </c>
      <c r="G23" s="130"/>
      <c r="H23" s="128">
        <v>0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</row>
    <row r="24" spans="1:34" ht="25.5" customHeight="1">
      <c r="A24" s="125"/>
      <c r="B24" s="129"/>
      <c r="C24" s="125" t="s">
        <v>157</v>
      </c>
      <c r="D24" s="128">
        <v>0</v>
      </c>
      <c r="E24" s="130">
        <f t="shared" si="0"/>
        <v>0</v>
      </c>
      <c r="F24" s="128">
        <v>0</v>
      </c>
      <c r="G24" s="130"/>
      <c r="H24" s="128">
        <v>0</v>
      </c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</row>
    <row r="25" spans="1:34" ht="25.5" customHeight="1">
      <c r="A25" s="125"/>
      <c r="B25" s="129"/>
      <c r="C25" s="125" t="s">
        <v>158</v>
      </c>
      <c r="D25" s="128">
        <v>0</v>
      </c>
      <c r="E25" s="130">
        <f t="shared" si="0"/>
        <v>0</v>
      </c>
      <c r="F25" s="128">
        <v>0</v>
      </c>
      <c r="G25" s="130"/>
      <c r="H25" s="128">
        <v>0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</row>
    <row r="26" spans="1:34" ht="25.5" customHeight="1">
      <c r="A26" s="125"/>
      <c r="B26" s="129"/>
      <c r="C26" s="125" t="s">
        <v>159</v>
      </c>
      <c r="D26" s="128">
        <v>0</v>
      </c>
      <c r="E26" s="130">
        <f t="shared" si="0"/>
        <v>0</v>
      </c>
      <c r="F26" s="128">
        <v>0</v>
      </c>
      <c r="G26" s="130"/>
      <c r="H26" s="128">
        <v>0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</row>
    <row r="27" spans="1:34" ht="25.5" customHeight="1">
      <c r="A27" s="125"/>
      <c r="B27" s="129"/>
      <c r="C27" s="125" t="s">
        <v>160</v>
      </c>
      <c r="D27" s="128">
        <v>340.17</v>
      </c>
      <c r="E27" s="130">
        <f t="shared" si="0"/>
        <v>340.17</v>
      </c>
      <c r="F27" s="128">
        <v>0</v>
      </c>
      <c r="G27" s="130"/>
      <c r="H27" s="128">
        <v>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</row>
    <row r="28" spans="1:34" ht="25.5" customHeight="1">
      <c r="A28" s="125"/>
      <c r="B28" s="129"/>
      <c r="C28" s="125" t="s">
        <v>161</v>
      </c>
      <c r="D28" s="128">
        <v>0</v>
      </c>
      <c r="E28" s="130">
        <f t="shared" si="0"/>
        <v>0</v>
      </c>
      <c r="F28" s="128">
        <v>0</v>
      </c>
      <c r="G28" s="130"/>
      <c r="H28" s="128">
        <v>0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</row>
    <row r="29" spans="1:34" ht="25.5" customHeight="1">
      <c r="A29" s="125"/>
      <c r="B29" s="129"/>
      <c r="C29" s="125" t="s">
        <v>162</v>
      </c>
      <c r="D29" s="128">
        <v>0</v>
      </c>
      <c r="E29" s="130">
        <f t="shared" si="0"/>
        <v>0</v>
      </c>
      <c r="F29" s="128">
        <v>0</v>
      </c>
      <c r="G29" s="130"/>
      <c r="H29" s="128">
        <v>0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</row>
    <row r="30" spans="1:34" ht="25.5" customHeight="1">
      <c r="A30" s="125"/>
      <c r="B30" s="129"/>
      <c r="C30" s="125" t="s">
        <v>163</v>
      </c>
      <c r="D30" s="128">
        <v>0</v>
      </c>
      <c r="E30" s="130">
        <f t="shared" si="0"/>
        <v>0</v>
      </c>
      <c r="F30" s="128">
        <v>0</v>
      </c>
      <c r="G30" s="130"/>
      <c r="H30" s="128">
        <v>0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</row>
    <row r="31" spans="1:34" ht="25.5" customHeight="1">
      <c r="A31" s="125"/>
      <c r="B31" s="129"/>
      <c r="C31" s="125" t="s">
        <v>164</v>
      </c>
      <c r="D31" s="128">
        <v>0</v>
      </c>
      <c r="E31" s="130">
        <f t="shared" si="0"/>
        <v>0</v>
      </c>
      <c r="F31" s="128">
        <v>0</v>
      </c>
      <c r="G31" s="130"/>
      <c r="H31" s="128">
        <v>0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</row>
    <row r="32" spans="1:34" ht="25.5" customHeight="1">
      <c r="A32" s="125"/>
      <c r="B32" s="129"/>
      <c r="C32" s="125" t="s">
        <v>165</v>
      </c>
      <c r="D32" s="128">
        <v>0</v>
      </c>
      <c r="E32" s="130">
        <f t="shared" si="0"/>
        <v>0</v>
      </c>
      <c r="F32" s="128">
        <v>0</v>
      </c>
      <c r="G32" s="130"/>
      <c r="H32" s="128">
        <v>0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</row>
    <row r="33" spans="1:34" ht="25.5" customHeight="1">
      <c r="A33" s="125"/>
      <c r="B33" s="129"/>
      <c r="C33" s="125" t="s">
        <v>166</v>
      </c>
      <c r="D33" s="128">
        <v>0</v>
      </c>
      <c r="E33" s="130">
        <f t="shared" si="0"/>
        <v>0</v>
      </c>
      <c r="F33" s="128">
        <v>0</v>
      </c>
      <c r="G33" s="130"/>
      <c r="H33" s="128">
        <v>0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</row>
    <row r="34" spans="1:34" ht="25.5" customHeight="1">
      <c r="A34" s="125"/>
      <c r="B34" s="129"/>
      <c r="C34" s="125" t="s">
        <v>167</v>
      </c>
      <c r="D34" s="128">
        <v>0</v>
      </c>
      <c r="E34" s="130">
        <f t="shared" si="0"/>
        <v>0</v>
      </c>
      <c r="F34" s="128">
        <v>0</v>
      </c>
      <c r="G34" s="130"/>
      <c r="H34" s="128">
        <v>0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</row>
    <row r="35" spans="1:34" ht="25.5" customHeight="1">
      <c r="A35" s="125"/>
      <c r="B35" s="129"/>
      <c r="C35" s="125" t="s">
        <v>168</v>
      </c>
      <c r="D35" s="126">
        <v>0</v>
      </c>
      <c r="E35" s="126">
        <f t="shared" si="0"/>
        <v>0</v>
      </c>
      <c r="F35" s="126">
        <v>0</v>
      </c>
      <c r="G35" s="130"/>
      <c r="H35" s="126">
        <v>0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</row>
    <row r="36" spans="1:34" ht="25.5" customHeight="1">
      <c r="A36" s="132"/>
      <c r="B36" s="126"/>
      <c r="C36" s="132" t="s">
        <v>169</v>
      </c>
      <c r="D36" s="133"/>
      <c r="E36" s="126"/>
      <c r="F36" s="134"/>
      <c r="G36" s="135"/>
      <c r="H36" s="129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</row>
    <row r="37" spans="1:34" ht="25.5" customHeight="1">
      <c r="A37" s="132"/>
      <c r="B37" s="136"/>
      <c r="C37" s="132"/>
      <c r="D37" s="137"/>
      <c r="E37" s="133"/>
      <c r="F37" s="133"/>
      <c r="G37" s="133"/>
      <c r="H37" s="133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</row>
    <row r="38" spans="1:34" ht="25.5" customHeight="1">
      <c r="A38" s="138" t="s">
        <v>53</v>
      </c>
      <c r="B38" s="139">
        <f>SUM(B7,B11)</f>
        <v>9251.28</v>
      </c>
      <c r="C38" s="140" t="s">
        <v>54</v>
      </c>
      <c r="D38" s="141">
        <f>SUM(D8:D35)</f>
        <v>9251.28</v>
      </c>
      <c r="E38" s="141">
        <f>SUM(E8:E35)</f>
        <v>9251.28</v>
      </c>
      <c r="F38" s="141">
        <f>SUM(F8:F35)</f>
        <v>0</v>
      </c>
      <c r="G38" s="137"/>
      <c r="H38" s="137">
        <f>SUM(H8:H35)</f>
        <v>0</v>
      </c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</row>
    <row r="39" spans="1:34" ht="20.25" customHeight="1">
      <c r="A39" s="142"/>
      <c r="B39" s="143"/>
      <c r="C39" s="144"/>
      <c r="D39" s="144"/>
      <c r="E39" s="144"/>
      <c r="F39" s="144"/>
      <c r="G39" s="144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5"/>
  <sheetViews>
    <sheetView showGridLines="0" showZeros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</cols>
  <sheetData>
    <row r="1" spans="1:8" ht="24" customHeight="1">
      <c r="A1" s="94"/>
      <c r="B1" s="94"/>
      <c r="C1" s="94"/>
      <c r="D1" s="25"/>
      <c r="E1" s="25"/>
      <c r="F1" s="25"/>
      <c r="G1" s="25"/>
      <c r="H1" s="25"/>
    </row>
    <row r="2" spans="1:112" ht="19.5" customHeight="1">
      <c r="A2" s="67"/>
      <c r="B2" s="67"/>
      <c r="C2" s="67"/>
      <c r="D2" s="68"/>
      <c r="E2" s="67"/>
      <c r="F2" s="67"/>
      <c r="H2" s="86"/>
      <c r="DH2" s="69" t="s">
        <v>170</v>
      </c>
    </row>
    <row r="3" spans="1:112" ht="25.5" customHeight="1">
      <c r="A3" s="95" t="s">
        <v>171</v>
      </c>
      <c r="B3" s="96"/>
      <c r="C3" s="96"/>
      <c r="D3" s="96"/>
      <c r="E3" s="96"/>
      <c r="F3" s="96"/>
      <c r="G3" s="106"/>
      <c r="H3" s="107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96"/>
    </row>
    <row r="4" spans="1:112" ht="19.5" customHeight="1">
      <c r="A4" s="31" t="s">
        <v>5</v>
      </c>
      <c r="B4" s="32"/>
      <c r="C4" s="32"/>
      <c r="D4" s="32"/>
      <c r="E4" s="71"/>
      <c r="F4" s="71"/>
      <c r="H4" s="86"/>
      <c r="DH4" s="34" t="s">
        <v>6</v>
      </c>
    </row>
    <row r="5" spans="1:112" ht="19.5" customHeight="1">
      <c r="A5" s="108" t="s">
        <v>57</v>
      </c>
      <c r="B5" s="108"/>
      <c r="C5" s="108"/>
      <c r="D5" s="108"/>
      <c r="E5" s="108"/>
      <c r="F5" s="109" t="s">
        <v>58</v>
      </c>
      <c r="G5" s="110" t="s">
        <v>172</v>
      </c>
      <c r="H5" s="110"/>
      <c r="I5" s="110"/>
      <c r="J5" s="110"/>
      <c r="K5" s="9"/>
      <c r="L5" s="9"/>
      <c r="M5" s="9"/>
      <c r="N5" s="9"/>
      <c r="O5" s="116"/>
      <c r="P5" s="116"/>
      <c r="Q5" s="116"/>
      <c r="R5" s="116"/>
      <c r="S5" s="116"/>
      <c r="T5" s="116"/>
      <c r="U5" s="117" t="s">
        <v>173</v>
      </c>
      <c r="V5" s="118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 t="s">
        <v>174</v>
      </c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118" t="s">
        <v>175</v>
      </c>
      <c r="BJ5" s="118"/>
      <c r="BK5" s="118"/>
      <c r="BL5" s="9"/>
      <c r="BM5" s="9"/>
      <c r="BN5" s="9" t="s">
        <v>176</v>
      </c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 t="s">
        <v>177</v>
      </c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 t="s">
        <v>178</v>
      </c>
      <c r="CS5" s="9"/>
      <c r="CT5" s="9"/>
      <c r="CU5" s="9" t="s">
        <v>179</v>
      </c>
      <c r="CV5" s="9"/>
      <c r="CW5" s="9"/>
      <c r="CX5" s="9"/>
      <c r="CY5" s="9"/>
      <c r="CZ5" s="9"/>
      <c r="DA5" s="9" t="s">
        <v>180</v>
      </c>
      <c r="DB5" s="9"/>
      <c r="DC5" s="9"/>
      <c r="DD5" s="9" t="s">
        <v>181</v>
      </c>
      <c r="DE5" s="9"/>
      <c r="DF5" s="9"/>
      <c r="DG5" s="9"/>
      <c r="DH5" s="9"/>
    </row>
    <row r="6" spans="1:112" ht="19.5" customHeight="1">
      <c r="A6" s="108" t="s">
        <v>68</v>
      </c>
      <c r="B6" s="108"/>
      <c r="C6" s="108"/>
      <c r="D6" s="111" t="s">
        <v>69</v>
      </c>
      <c r="E6" s="111" t="s">
        <v>127</v>
      </c>
      <c r="F6" s="109"/>
      <c r="G6" s="109" t="s">
        <v>73</v>
      </c>
      <c r="H6" s="111" t="s">
        <v>182</v>
      </c>
      <c r="I6" s="111" t="s">
        <v>183</v>
      </c>
      <c r="J6" s="111" t="s">
        <v>184</v>
      </c>
      <c r="K6" s="44" t="s">
        <v>185</v>
      </c>
      <c r="L6" s="44" t="s">
        <v>186</v>
      </c>
      <c r="M6" s="44" t="s">
        <v>187</v>
      </c>
      <c r="N6" s="44" t="s">
        <v>188</v>
      </c>
      <c r="O6" s="43" t="s">
        <v>189</v>
      </c>
      <c r="P6" s="43" t="s">
        <v>190</v>
      </c>
      <c r="Q6" s="43" t="s">
        <v>191</v>
      </c>
      <c r="R6" s="43" t="s">
        <v>192</v>
      </c>
      <c r="S6" s="43" t="s">
        <v>193</v>
      </c>
      <c r="T6" s="43" t="s">
        <v>194</v>
      </c>
      <c r="U6" s="44" t="s">
        <v>73</v>
      </c>
      <c r="V6" s="44" t="s">
        <v>195</v>
      </c>
      <c r="W6" s="44" t="s">
        <v>196</v>
      </c>
      <c r="X6" s="44" t="s">
        <v>197</v>
      </c>
      <c r="Y6" s="44" t="s">
        <v>198</v>
      </c>
      <c r="Z6" s="44" t="s">
        <v>199</v>
      </c>
      <c r="AA6" s="44" t="s">
        <v>200</v>
      </c>
      <c r="AB6" s="44" t="s">
        <v>201</v>
      </c>
      <c r="AC6" s="44" t="s">
        <v>202</v>
      </c>
      <c r="AD6" s="44" t="s">
        <v>203</v>
      </c>
      <c r="AE6" s="44" t="s">
        <v>204</v>
      </c>
      <c r="AF6" s="44" t="s">
        <v>205</v>
      </c>
      <c r="AG6" s="44" t="s">
        <v>206</v>
      </c>
      <c r="AH6" s="44" t="s">
        <v>207</v>
      </c>
      <c r="AI6" s="44" t="s">
        <v>208</v>
      </c>
      <c r="AJ6" s="44" t="s">
        <v>209</v>
      </c>
      <c r="AK6" s="44" t="s">
        <v>210</v>
      </c>
      <c r="AL6" s="44" t="s">
        <v>211</v>
      </c>
      <c r="AM6" s="44" t="s">
        <v>212</v>
      </c>
      <c r="AN6" s="44" t="s">
        <v>213</v>
      </c>
      <c r="AO6" s="44" t="s">
        <v>214</v>
      </c>
      <c r="AP6" s="44" t="s">
        <v>215</v>
      </c>
      <c r="AQ6" s="44" t="s">
        <v>216</v>
      </c>
      <c r="AR6" s="44" t="s">
        <v>217</v>
      </c>
      <c r="AS6" s="44" t="s">
        <v>218</v>
      </c>
      <c r="AT6" s="44" t="s">
        <v>219</v>
      </c>
      <c r="AU6" s="44" t="s">
        <v>220</v>
      </c>
      <c r="AV6" s="43" t="s">
        <v>221</v>
      </c>
      <c r="AW6" s="44" t="s">
        <v>73</v>
      </c>
      <c r="AX6" s="44" t="s">
        <v>222</v>
      </c>
      <c r="AY6" s="44" t="s">
        <v>223</v>
      </c>
      <c r="AZ6" s="44" t="s">
        <v>224</v>
      </c>
      <c r="BA6" s="44" t="s">
        <v>225</v>
      </c>
      <c r="BB6" s="44" t="s">
        <v>226</v>
      </c>
      <c r="BC6" s="44" t="s">
        <v>227</v>
      </c>
      <c r="BD6" s="44" t="s">
        <v>228</v>
      </c>
      <c r="BE6" s="44" t="s">
        <v>229</v>
      </c>
      <c r="BF6" s="44" t="s">
        <v>230</v>
      </c>
      <c r="BG6" s="44" t="s">
        <v>231</v>
      </c>
      <c r="BH6" s="44" t="s">
        <v>232</v>
      </c>
      <c r="BI6" s="44" t="s">
        <v>73</v>
      </c>
      <c r="BJ6" s="44" t="s">
        <v>233</v>
      </c>
      <c r="BK6" s="44" t="s">
        <v>234</v>
      </c>
      <c r="BL6" s="44" t="s">
        <v>235</v>
      </c>
      <c r="BM6" s="44" t="s">
        <v>236</v>
      </c>
      <c r="BN6" s="44" t="s">
        <v>73</v>
      </c>
      <c r="BO6" s="44" t="s">
        <v>237</v>
      </c>
      <c r="BP6" s="44" t="s">
        <v>238</v>
      </c>
      <c r="BQ6" s="44" t="s">
        <v>239</v>
      </c>
      <c r="BR6" s="44" t="s">
        <v>240</v>
      </c>
      <c r="BS6" s="44" t="s">
        <v>241</v>
      </c>
      <c r="BT6" s="44" t="s">
        <v>242</v>
      </c>
      <c r="BU6" s="44" t="s">
        <v>243</v>
      </c>
      <c r="BV6" s="44" t="s">
        <v>244</v>
      </c>
      <c r="BW6" s="44" t="s">
        <v>245</v>
      </c>
      <c r="BX6" s="44" t="s">
        <v>246</v>
      </c>
      <c r="BY6" s="44" t="s">
        <v>247</v>
      </c>
      <c r="BZ6" s="44" t="s">
        <v>248</v>
      </c>
      <c r="CA6" s="44" t="s">
        <v>73</v>
      </c>
      <c r="CB6" s="44" t="s">
        <v>237</v>
      </c>
      <c r="CC6" s="44" t="s">
        <v>238</v>
      </c>
      <c r="CD6" s="44" t="s">
        <v>239</v>
      </c>
      <c r="CE6" s="44" t="s">
        <v>240</v>
      </c>
      <c r="CF6" s="44" t="s">
        <v>241</v>
      </c>
      <c r="CG6" s="44" t="s">
        <v>242</v>
      </c>
      <c r="CH6" s="44" t="s">
        <v>243</v>
      </c>
      <c r="CI6" s="44" t="s">
        <v>249</v>
      </c>
      <c r="CJ6" s="44" t="s">
        <v>250</v>
      </c>
      <c r="CK6" s="44" t="s">
        <v>251</v>
      </c>
      <c r="CL6" s="44" t="s">
        <v>252</v>
      </c>
      <c r="CM6" s="44" t="s">
        <v>244</v>
      </c>
      <c r="CN6" s="44" t="s">
        <v>245</v>
      </c>
      <c r="CO6" s="44" t="s">
        <v>246</v>
      </c>
      <c r="CP6" s="44" t="s">
        <v>247</v>
      </c>
      <c r="CQ6" s="44" t="s">
        <v>253</v>
      </c>
      <c r="CR6" s="44" t="s">
        <v>73</v>
      </c>
      <c r="CS6" s="44" t="s">
        <v>254</v>
      </c>
      <c r="CT6" s="44" t="s">
        <v>255</v>
      </c>
      <c r="CU6" s="44" t="s">
        <v>73</v>
      </c>
      <c r="CV6" s="44" t="s">
        <v>254</v>
      </c>
      <c r="CW6" s="44" t="s">
        <v>256</v>
      </c>
      <c r="CX6" s="44" t="s">
        <v>257</v>
      </c>
      <c r="CY6" s="44" t="s">
        <v>258</v>
      </c>
      <c r="CZ6" s="44" t="s">
        <v>255</v>
      </c>
      <c r="DA6" s="44" t="s">
        <v>73</v>
      </c>
      <c r="DB6" s="44" t="s">
        <v>259</v>
      </c>
      <c r="DC6" s="44" t="s">
        <v>260</v>
      </c>
      <c r="DD6" s="44" t="s">
        <v>73</v>
      </c>
      <c r="DE6" s="44" t="s">
        <v>261</v>
      </c>
      <c r="DF6" s="44" t="s">
        <v>262</v>
      </c>
      <c r="DG6" s="44" t="s">
        <v>263</v>
      </c>
      <c r="DH6" s="44" t="s">
        <v>181</v>
      </c>
    </row>
    <row r="7" spans="1:112" ht="33.75" customHeight="1">
      <c r="A7" s="112" t="s">
        <v>78</v>
      </c>
      <c r="B7" s="112" t="s">
        <v>79</v>
      </c>
      <c r="C7" s="113" t="s">
        <v>80</v>
      </c>
      <c r="D7" s="114"/>
      <c r="E7" s="114"/>
      <c r="F7" s="109"/>
      <c r="G7" s="109"/>
      <c r="H7" s="111"/>
      <c r="I7" s="111"/>
      <c r="J7" s="111"/>
      <c r="K7" s="44"/>
      <c r="L7" s="44"/>
      <c r="M7" s="44"/>
      <c r="N7" s="44"/>
      <c r="O7" s="49"/>
      <c r="P7" s="49"/>
      <c r="Q7" s="49"/>
      <c r="R7" s="49"/>
      <c r="S7" s="49"/>
      <c r="T7" s="43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50"/>
      <c r="AR7" s="50"/>
      <c r="AS7" s="50"/>
      <c r="AT7" s="50"/>
      <c r="AU7" s="50"/>
      <c r="AV7" s="49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</row>
    <row r="8" spans="1:112" ht="21.75" customHeight="1">
      <c r="A8" s="52"/>
      <c r="B8" s="52"/>
      <c r="C8" s="88"/>
      <c r="D8" s="89"/>
      <c r="E8" s="52" t="s">
        <v>58</v>
      </c>
      <c r="F8" s="83">
        <v>9251.28</v>
      </c>
      <c r="G8" s="83">
        <v>4116.07</v>
      </c>
      <c r="H8" s="115">
        <v>1515.36</v>
      </c>
      <c r="I8" s="83">
        <v>1319.4</v>
      </c>
      <c r="J8" s="83">
        <v>126.28</v>
      </c>
      <c r="K8" s="83">
        <v>0</v>
      </c>
      <c r="L8" s="83">
        <v>0</v>
      </c>
      <c r="M8" s="83">
        <v>592.21</v>
      </c>
      <c r="N8" s="83">
        <v>0</v>
      </c>
      <c r="O8" s="83">
        <v>197.19</v>
      </c>
      <c r="P8" s="83">
        <v>0</v>
      </c>
      <c r="Q8" s="83">
        <v>25.46</v>
      </c>
      <c r="R8" s="83">
        <v>340.17</v>
      </c>
      <c r="S8" s="83">
        <v>0</v>
      </c>
      <c r="T8" s="83">
        <v>0</v>
      </c>
      <c r="U8" s="83">
        <v>3934.01</v>
      </c>
      <c r="V8" s="83">
        <v>21.67</v>
      </c>
      <c r="W8" s="83">
        <v>0</v>
      </c>
      <c r="X8" s="83">
        <v>0</v>
      </c>
      <c r="Y8" s="83">
        <v>0</v>
      </c>
      <c r="Z8" s="83">
        <v>3</v>
      </c>
      <c r="AA8" s="83">
        <v>80</v>
      </c>
      <c r="AB8" s="83">
        <v>80</v>
      </c>
      <c r="AC8" s="83">
        <v>0</v>
      </c>
      <c r="AD8" s="83">
        <v>0</v>
      </c>
      <c r="AE8" s="83">
        <v>100</v>
      </c>
      <c r="AF8" s="83">
        <v>0</v>
      </c>
      <c r="AG8" s="83">
        <v>0</v>
      </c>
      <c r="AH8" s="83">
        <v>0</v>
      </c>
      <c r="AI8" s="83">
        <v>20</v>
      </c>
      <c r="AJ8" s="83">
        <v>5.48</v>
      </c>
      <c r="AK8" s="83">
        <v>130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34.02</v>
      </c>
      <c r="AR8" s="83">
        <v>53.04</v>
      </c>
      <c r="AS8" s="83">
        <v>0</v>
      </c>
      <c r="AT8" s="83">
        <v>400.8</v>
      </c>
      <c r="AU8" s="83">
        <v>0</v>
      </c>
      <c r="AV8" s="83">
        <v>3006</v>
      </c>
      <c r="AW8" s="83">
        <v>1201.2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1.2</v>
      </c>
      <c r="BG8" s="83">
        <v>0</v>
      </c>
      <c r="BH8" s="83">
        <v>1200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</row>
    <row r="9" spans="1:112" ht="21.75" customHeight="1">
      <c r="A9" s="52"/>
      <c r="B9" s="52"/>
      <c r="C9" s="88"/>
      <c r="D9" s="89" t="s">
        <v>81</v>
      </c>
      <c r="E9" s="52" t="s">
        <v>82</v>
      </c>
      <c r="F9" s="83">
        <v>9251.28</v>
      </c>
      <c r="G9" s="83">
        <v>4116.07</v>
      </c>
      <c r="H9" s="115">
        <v>1515.36</v>
      </c>
      <c r="I9" s="83">
        <v>1319.4</v>
      </c>
      <c r="J9" s="83">
        <v>126.28</v>
      </c>
      <c r="K9" s="83">
        <v>0</v>
      </c>
      <c r="L9" s="83">
        <v>0</v>
      </c>
      <c r="M9" s="83">
        <v>592.21</v>
      </c>
      <c r="N9" s="83">
        <v>0</v>
      </c>
      <c r="O9" s="83">
        <v>197.19</v>
      </c>
      <c r="P9" s="83">
        <v>0</v>
      </c>
      <c r="Q9" s="83">
        <v>25.46</v>
      </c>
      <c r="R9" s="83">
        <v>340.17</v>
      </c>
      <c r="S9" s="83">
        <v>0</v>
      </c>
      <c r="T9" s="83">
        <v>0</v>
      </c>
      <c r="U9" s="83">
        <v>3934.01</v>
      </c>
      <c r="V9" s="83">
        <v>21.67</v>
      </c>
      <c r="W9" s="83">
        <v>0</v>
      </c>
      <c r="X9" s="83">
        <v>0</v>
      </c>
      <c r="Y9" s="83">
        <v>0</v>
      </c>
      <c r="Z9" s="83">
        <v>3</v>
      </c>
      <c r="AA9" s="83">
        <v>80</v>
      </c>
      <c r="AB9" s="83">
        <v>80</v>
      </c>
      <c r="AC9" s="83">
        <v>0</v>
      </c>
      <c r="AD9" s="83">
        <v>0</v>
      </c>
      <c r="AE9" s="83">
        <v>100</v>
      </c>
      <c r="AF9" s="83">
        <v>0</v>
      </c>
      <c r="AG9" s="83">
        <v>0</v>
      </c>
      <c r="AH9" s="83">
        <v>0</v>
      </c>
      <c r="AI9" s="83">
        <v>20</v>
      </c>
      <c r="AJ9" s="83">
        <v>5.48</v>
      </c>
      <c r="AK9" s="83">
        <v>130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34.02</v>
      </c>
      <c r="AR9" s="83">
        <v>53.04</v>
      </c>
      <c r="AS9" s="83">
        <v>0</v>
      </c>
      <c r="AT9" s="83">
        <v>400.8</v>
      </c>
      <c r="AU9" s="83">
        <v>0</v>
      </c>
      <c r="AV9" s="83">
        <v>3006</v>
      </c>
      <c r="AW9" s="83">
        <v>1201.2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1.2</v>
      </c>
      <c r="BG9" s="83">
        <v>0</v>
      </c>
      <c r="BH9" s="83">
        <v>1200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</row>
    <row r="10" spans="1:112" ht="21.75" customHeight="1">
      <c r="A10" s="52" t="s">
        <v>83</v>
      </c>
      <c r="B10" s="52"/>
      <c r="C10" s="88"/>
      <c r="D10" s="89"/>
      <c r="E10" s="52" t="s">
        <v>84</v>
      </c>
      <c r="F10" s="83">
        <v>5.48</v>
      </c>
      <c r="G10" s="83">
        <v>0</v>
      </c>
      <c r="H10" s="115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5.48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5.48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0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</row>
    <row r="11" spans="1:112" ht="21.75" customHeight="1">
      <c r="A11" s="52"/>
      <c r="B11" s="52" t="s">
        <v>85</v>
      </c>
      <c r="C11" s="88"/>
      <c r="D11" s="89"/>
      <c r="E11" s="52" t="s">
        <v>86</v>
      </c>
      <c r="F11" s="83">
        <v>5.48</v>
      </c>
      <c r="G11" s="83">
        <v>0</v>
      </c>
      <c r="H11" s="115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5.48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5.48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</row>
    <row r="12" spans="1:112" ht="21.75" customHeight="1">
      <c r="A12" s="52" t="s">
        <v>87</v>
      </c>
      <c r="B12" s="52" t="s">
        <v>88</v>
      </c>
      <c r="C12" s="88" t="s">
        <v>89</v>
      </c>
      <c r="D12" s="89" t="s">
        <v>90</v>
      </c>
      <c r="E12" s="52" t="s">
        <v>91</v>
      </c>
      <c r="F12" s="83">
        <v>5.48</v>
      </c>
      <c r="G12" s="83">
        <v>0</v>
      </c>
      <c r="H12" s="115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5.48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5.48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</row>
    <row r="13" spans="1:112" ht="21.75" customHeight="1">
      <c r="A13" s="52" t="s">
        <v>92</v>
      </c>
      <c r="B13" s="52"/>
      <c r="C13" s="88"/>
      <c r="D13" s="89"/>
      <c r="E13" s="52" t="s">
        <v>93</v>
      </c>
      <c r="F13" s="83">
        <v>8708.44</v>
      </c>
      <c r="G13" s="83">
        <v>3578.71</v>
      </c>
      <c r="H13" s="115">
        <v>1515.36</v>
      </c>
      <c r="I13" s="83">
        <v>1319.4</v>
      </c>
      <c r="J13" s="83">
        <v>126.28</v>
      </c>
      <c r="K13" s="83">
        <v>0</v>
      </c>
      <c r="L13" s="83">
        <v>0</v>
      </c>
      <c r="M13" s="83">
        <v>592.21</v>
      </c>
      <c r="N13" s="83">
        <v>0</v>
      </c>
      <c r="O13" s="83">
        <v>0</v>
      </c>
      <c r="P13" s="83">
        <v>0</v>
      </c>
      <c r="Q13" s="83">
        <v>25.46</v>
      </c>
      <c r="R13" s="83">
        <v>0</v>
      </c>
      <c r="S13" s="83">
        <v>0</v>
      </c>
      <c r="T13" s="83">
        <v>0</v>
      </c>
      <c r="U13" s="83">
        <v>3928.53</v>
      </c>
      <c r="V13" s="83">
        <v>21.67</v>
      </c>
      <c r="W13" s="83">
        <v>0</v>
      </c>
      <c r="X13" s="83">
        <v>0</v>
      </c>
      <c r="Y13" s="83">
        <v>0</v>
      </c>
      <c r="Z13" s="83">
        <v>3</v>
      </c>
      <c r="AA13" s="83">
        <v>80</v>
      </c>
      <c r="AB13" s="83">
        <v>80</v>
      </c>
      <c r="AC13" s="83">
        <v>0</v>
      </c>
      <c r="AD13" s="83">
        <v>0</v>
      </c>
      <c r="AE13" s="83">
        <v>100</v>
      </c>
      <c r="AF13" s="83">
        <v>0</v>
      </c>
      <c r="AG13" s="83">
        <v>0</v>
      </c>
      <c r="AH13" s="83">
        <v>0</v>
      </c>
      <c r="AI13" s="83">
        <v>20</v>
      </c>
      <c r="AJ13" s="83">
        <v>0</v>
      </c>
      <c r="AK13" s="83">
        <v>130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34.02</v>
      </c>
      <c r="AR13" s="83">
        <v>53.04</v>
      </c>
      <c r="AS13" s="83">
        <v>0</v>
      </c>
      <c r="AT13" s="83">
        <v>400.8</v>
      </c>
      <c r="AU13" s="83">
        <v>0</v>
      </c>
      <c r="AV13" s="83">
        <v>3006</v>
      </c>
      <c r="AW13" s="83">
        <v>1201.2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1.2</v>
      </c>
      <c r="BG13" s="83">
        <v>0</v>
      </c>
      <c r="BH13" s="83">
        <v>1200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</row>
    <row r="14" spans="1:112" ht="21.75" customHeight="1">
      <c r="A14" s="52"/>
      <c r="B14" s="52" t="s">
        <v>94</v>
      </c>
      <c r="C14" s="88"/>
      <c r="D14" s="89"/>
      <c r="E14" s="52" t="s">
        <v>95</v>
      </c>
      <c r="F14" s="83">
        <v>592.21</v>
      </c>
      <c r="G14" s="83">
        <v>592.21</v>
      </c>
      <c r="H14" s="115">
        <v>0</v>
      </c>
      <c r="I14" s="83">
        <v>0</v>
      </c>
      <c r="J14" s="83">
        <v>0</v>
      </c>
      <c r="K14" s="83">
        <v>0</v>
      </c>
      <c r="L14" s="83">
        <v>0</v>
      </c>
      <c r="M14" s="83">
        <v>592.21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</row>
    <row r="15" spans="1:112" ht="21.75" customHeight="1">
      <c r="A15" s="52" t="s">
        <v>96</v>
      </c>
      <c r="B15" s="52" t="s">
        <v>97</v>
      </c>
      <c r="C15" s="88" t="s">
        <v>94</v>
      </c>
      <c r="D15" s="89" t="s">
        <v>90</v>
      </c>
      <c r="E15" s="52" t="s">
        <v>98</v>
      </c>
      <c r="F15" s="83">
        <v>592.21</v>
      </c>
      <c r="G15" s="83">
        <v>592.21</v>
      </c>
      <c r="H15" s="115">
        <v>0</v>
      </c>
      <c r="I15" s="83">
        <v>0</v>
      </c>
      <c r="J15" s="83">
        <v>0</v>
      </c>
      <c r="K15" s="83">
        <v>0</v>
      </c>
      <c r="L15" s="83">
        <v>0</v>
      </c>
      <c r="M15" s="83">
        <v>592.21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</row>
    <row r="16" spans="1:112" ht="21.75" customHeight="1">
      <c r="A16" s="52"/>
      <c r="B16" s="52" t="s">
        <v>99</v>
      </c>
      <c r="C16" s="88"/>
      <c r="D16" s="89"/>
      <c r="E16" s="52" t="s">
        <v>100</v>
      </c>
      <c r="F16" s="83">
        <v>8116.23</v>
      </c>
      <c r="G16" s="83">
        <v>2986.5</v>
      </c>
      <c r="H16" s="115">
        <v>1515.36</v>
      </c>
      <c r="I16" s="83">
        <v>1319.4</v>
      </c>
      <c r="J16" s="83">
        <v>126.28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25.46</v>
      </c>
      <c r="R16" s="83">
        <v>0</v>
      </c>
      <c r="S16" s="83">
        <v>0</v>
      </c>
      <c r="T16" s="83">
        <v>0</v>
      </c>
      <c r="U16" s="83">
        <v>3928.53</v>
      </c>
      <c r="V16" s="83">
        <v>21.67</v>
      </c>
      <c r="W16" s="83">
        <v>0</v>
      </c>
      <c r="X16" s="83">
        <v>0</v>
      </c>
      <c r="Y16" s="83">
        <v>0</v>
      </c>
      <c r="Z16" s="83">
        <v>3</v>
      </c>
      <c r="AA16" s="83">
        <v>80</v>
      </c>
      <c r="AB16" s="83">
        <v>80</v>
      </c>
      <c r="AC16" s="83">
        <v>0</v>
      </c>
      <c r="AD16" s="83">
        <v>0</v>
      </c>
      <c r="AE16" s="83">
        <v>100</v>
      </c>
      <c r="AF16" s="83">
        <v>0</v>
      </c>
      <c r="AG16" s="83">
        <v>0</v>
      </c>
      <c r="AH16" s="83">
        <v>0</v>
      </c>
      <c r="AI16" s="83">
        <v>20</v>
      </c>
      <c r="AJ16" s="83">
        <v>0</v>
      </c>
      <c r="AK16" s="83">
        <v>130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34.02</v>
      </c>
      <c r="AR16" s="83">
        <v>53.04</v>
      </c>
      <c r="AS16" s="83">
        <v>0</v>
      </c>
      <c r="AT16" s="83">
        <v>400.8</v>
      </c>
      <c r="AU16" s="83">
        <v>0</v>
      </c>
      <c r="AV16" s="83">
        <v>3006</v>
      </c>
      <c r="AW16" s="83">
        <v>1201.2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1.2</v>
      </c>
      <c r="BG16" s="83">
        <v>0</v>
      </c>
      <c r="BH16" s="83">
        <v>1200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</row>
    <row r="17" spans="1:112" ht="21.75" customHeight="1">
      <c r="A17" s="52" t="s">
        <v>96</v>
      </c>
      <c r="B17" s="52" t="s">
        <v>101</v>
      </c>
      <c r="C17" s="88" t="s">
        <v>102</v>
      </c>
      <c r="D17" s="89" t="s">
        <v>90</v>
      </c>
      <c r="E17" s="52" t="s">
        <v>103</v>
      </c>
      <c r="F17" s="83">
        <v>5116.23</v>
      </c>
      <c r="G17" s="83">
        <v>2986.5</v>
      </c>
      <c r="H17" s="115">
        <v>1515.36</v>
      </c>
      <c r="I17" s="83">
        <v>1319.4</v>
      </c>
      <c r="J17" s="83">
        <v>126.28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25.46</v>
      </c>
      <c r="R17" s="83">
        <v>0</v>
      </c>
      <c r="S17" s="83">
        <v>0</v>
      </c>
      <c r="T17" s="83">
        <v>0</v>
      </c>
      <c r="U17" s="83">
        <v>928.53</v>
      </c>
      <c r="V17" s="83">
        <v>21.67</v>
      </c>
      <c r="W17" s="83">
        <v>0</v>
      </c>
      <c r="X17" s="83">
        <v>0</v>
      </c>
      <c r="Y17" s="83">
        <v>0</v>
      </c>
      <c r="Z17" s="83">
        <v>3</v>
      </c>
      <c r="AA17" s="83">
        <v>80</v>
      </c>
      <c r="AB17" s="83">
        <v>80</v>
      </c>
      <c r="AC17" s="83">
        <v>0</v>
      </c>
      <c r="AD17" s="83">
        <v>0</v>
      </c>
      <c r="AE17" s="83">
        <v>100</v>
      </c>
      <c r="AF17" s="83">
        <v>0</v>
      </c>
      <c r="AG17" s="83">
        <v>0</v>
      </c>
      <c r="AH17" s="83">
        <v>0</v>
      </c>
      <c r="AI17" s="83">
        <v>20</v>
      </c>
      <c r="AJ17" s="83">
        <v>0</v>
      </c>
      <c r="AK17" s="83">
        <v>130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34.02</v>
      </c>
      <c r="AR17" s="83">
        <v>53.04</v>
      </c>
      <c r="AS17" s="83">
        <v>0</v>
      </c>
      <c r="AT17" s="83">
        <v>400.8</v>
      </c>
      <c r="AU17" s="83">
        <v>0</v>
      </c>
      <c r="AV17" s="83">
        <v>6</v>
      </c>
      <c r="AW17" s="83">
        <v>1201.2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1.2</v>
      </c>
      <c r="BG17" s="83">
        <v>0</v>
      </c>
      <c r="BH17" s="83">
        <v>1200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</row>
    <row r="18" spans="1:112" ht="21.75" customHeight="1">
      <c r="A18" s="52" t="s">
        <v>96</v>
      </c>
      <c r="B18" s="52" t="s">
        <v>101</v>
      </c>
      <c r="C18" s="88" t="s">
        <v>104</v>
      </c>
      <c r="D18" s="89" t="s">
        <v>90</v>
      </c>
      <c r="E18" s="52" t="s">
        <v>105</v>
      </c>
      <c r="F18" s="83">
        <v>1000</v>
      </c>
      <c r="G18" s="83">
        <v>0</v>
      </c>
      <c r="H18" s="115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1000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1000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</row>
    <row r="19" spans="1:112" ht="21.75" customHeight="1">
      <c r="A19" s="52" t="s">
        <v>96</v>
      </c>
      <c r="B19" s="52" t="s">
        <v>101</v>
      </c>
      <c r="C19" s="88" t="s">
        <v>106</v>
      </c>
      <c r="D19" s="89" t="s">
        <v>90</v>
      </c>
      <c r="E19" s="52" t="s">
        <v>107</v>
      </c>
      <c r="F19" s="83">
        <v>2000</v>
      </c>
      <c r="G19" s="83">
        <v>0</v>
      </c>
      <c r="H19" s="115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2000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2000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</row>
    <row r="20" spans="1:112" ht="21.75" customHeight="1">
      <c r="A20" s="52" t="s">
        <v>108</v>
      </c>
      <c r="B20" s="52"/>
      <c r="C20" s="88"/>
      <c r="D20" s="89"/>
      <c r="E20" s="52" t="s">
        <v>109</v>
      </c>
      <c r="F20" s="83">
        <v>197.19</v>
      </c>
      <c r="G20" s="83">
        <v>197.19</v>
      </c>
      <c r="H20" s="115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197.19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0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</row>
    <row r="21" spans="1:112" ht="21.75" customHeight="1">
      <c r="A21" s="52"/>
      <c r="B21" s="52" t="s">
        <v>110</v>
      </c>
      <c r="C21" s="88"/>
      <c r="D21" s="89"/>
      <c r="E21" s="52" t="s">
        <v>111</v>
      </c>
      <c r="F21" s="83">
        <v>197.19</v>
      </c>
      <c r="G21" s="83">
        <v>197.19</v>
      </c>
      <c r="H21" s="115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197.19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</row>
    <row r="22" spans="1:112" ht="21.75" customHeight="1">
      <c r="A22" s="52" t="s">
        <v>112</v>
      </c>
      <c r="B22" s="52" t="s">
        <v>113</v>
      </c>
      <c r="C22" s="88" t="s">
        <v>102</v>
      </c>
      <c r="D22" s="89" t="s">
        <v>90</v>
      </c>
      <c r="E22" s="52" t="s">
        <v>114</v>
      </c>
      <c r="F22" s="83">
        <v>197.19</v>
      </c>
      <c r="G22" s="83">
        <v>197.19</v>
      </c>
      <c r="H22" s="115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197.19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</row>
    <row r="23" spans="1:112" ht="21.75" customHeight="1">
      <c r="A23" s="52" t="s">
        <v>115</v>
      </c>
      <c r="B23" s="52"/>
      <c r="C23" s="88"/>
      <c r="D23" s="89"/>
      <c r="E23" s="52" t="s">
        <v>116</v>
      </c>
      <c r="F23" s="83">
        <v>340.17</v>
      </c>
      <c r="G23" s="83">
        <v>340.17</v>
      </c>
      <c r="H23" s="115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340.17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</row>
    <row r="24" spans="1:112" ht="21.75" customHeight="1">
      <c r="A24" s="52"/>
      <c r="B24" s="52" t="s">
        <v>104</v>
      </c>
      <c r="C24" s="88"/>
      <c r="D24" s="89"/>
      <c r="E24" s="52" t="s">
        <v>117</v>
      </c>
      <c r="F24" s="83">
        <v>340.17</v>
      </c>
      <c r="G24" s="83">
        <v>340.17</v>
      </c>
      <c r="H24" s="115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340.17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</row>
    <row r="25" spans="1:112" ht="21.75" customHeight="1">
      <c r="A25" s="52" t="s">
        <v>118</v>
      </c>
      <c r="B25" s="52" t="s">
        <v>119</v>
      </c>
      <c r="C25" s="88" t="s">
        <v>102</v>
      </c>
      <c r="D25" s="89" t="s">
        <v>90</v>
      </c>
      <c r="E25" s="52" t="s">
        <v>120</v>
      </c>
      <c r="F25" s="83">
        <v>340.17</v>
      </c>
      <c r="G25" s="83">
        <v>340.17</v>
      </c>
      <c r="H25" s="115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340.17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5" customWidth="1"/>
    <col min="3" max="3" width="12" style="25" customWidth="1"/>
    <col min="4" max="4" width="54.66015625" style="25" customWidth="1"/>
    <col min="5" max="7" width="17.66015625" style="25" customWidth="1"/>
    <col min="8" max="8" width="6.5" style="25" customWidth="1"/>
    <col min="9" max="16384" width="6.83203125" style="25" customWidth="1"/>
  </cols>
  <sheetData>
    <row r="1" spans="1:3" ht="24" customHeight="1">
      <c r="A1" s="94"/>
      <c r="B1" s="94"/>
      <c r="C1" s="94"/>
    </row>
    <row r="2" spans="1:8" ht="19.5" customHeight="1">
      <c r="A2" s="67"/>
      <c r="B2" s="67"/>
      <c r="C2" s="67"/>
      <c r="D2" s="68"/>
      <c r="E2" s="67"/>
      <c r="F2" s="67"/>
      <c r="G2" s="69" t="s">
        <v>264</v>
      </c>
      <c r="H2" s="86"/>
    </row>
    <row r="3" spans="1:8" ht="25.5" customHeight="1">
      <c r="A3" s="95" t="s">
        <v>265</v>
      </c>
      <c r="B3" s="96"/>
      <c r="C3" s="96"/>
      <c r="D3" s="96"/>
      <c r="E3" s="96"/>
      <c r="F3" s="96"/>
      <c r="G3" s="96"/>
      <c r="H3" s="86"/>
    </row>
    <row r="4" spans="1:8" ht="19.5" customHeight="1">
      <c r="A4" s="31" t="s">
        <v>5</v>
      </c>
      <c r="B4" s="32"/>
      <c r="C4" s="32"/>
      <c r="D4" s="32"/>
      <c r="E4" s="71"/>
      <c r="F4" s="71"/>
      <c r="G4" s="34" t="s">
        <v>6</v>
      </c>
      <c r="H4" s="86"/>
    </row>
    <row r="5" spans="1:8" ht="19.5" customHeight="1">
      <c r="A5" s="97" t="s">
        <v>266</v>
      </c>
      <c r="B5" s="97"/>
      <c r="C5" s="98"/>
      <c r="D5" s="98"/>
      <c r="E5" s="44" t="s">
        <v>123</v>
      </c>
      <c r="F5" s="44"/>
      <c r="G5" s="44"/>
      <c r="H5" s="86"/>
    </row>
    <row r="6" spans="1:8" ht="19.5" customHeight="1">
      <c r="A6" s="35" t="s">
        <v>68</v>
      </c>
      <c r="B6" s="99"/>
      <c r="C6" s="100" t="s">
        <v>69</v>
      </c>
      <c r="D6" s="101" t="s">
        <v>267</v>
      </c>
      <c r="E6" s="44" t="s">
        <v>58</v>
      </c>
      <c r="F6" s="38" t="s">
        <v>268</v>
      </c>
      <c r="G6" s="102" t="s">
        <v>269</v>
      </c>
      <c r="H6" s="86"/>
    </row>
    <row r="7" spans="1:8" ht="33.75" customHeight="1">
      <c r="A7" s="46" t="s">
        <v>78</v>
      </c>
      <c r="B7" s="47" t="s">
        <v>79</v>
      </c>
      <c r="C7" s="103"/>
      <c r="D7" s="104"/>
      <c r="E7" s="50"/>
      <c r="F7" s="51"/>
      <c r="G7" s="81"/>
      <c r="H7" s="86"/>
    </row>
    <row r="8" spans="1:8" ht="21.75" customHeight="1">
      <c r="A8" s="52"/>
      <c r="B8" s="88"/>
      <c r="C8" s="105"/>
      <c r="D8" s="89" t="s">
        <v>58</v>
      </c>
      <c r="E8" s="82">
        <v>6251.28</v>
      </c>
      <c r="F8" s="82">
        <v>5317.27</v>
      </c>
      <c r="G8" s="83">
        <v>934.01</v>
      </c>
      <c r="H8" s="87"/>
    </row>
    <row r="9" spans="1:7" ht="21.75" customHeight="1">
      <c r="A9" s="52"/>
      <c r="B9" s="88"/>
      <c r="C9" s="105" t="s">
        <v>81</v>
      </c>
      <c r="D9" s="89" t="s">
        <v>82</v>
      </c>
      <c r="E9" s="82">
        <v>6251.28</v>
      </c>
      <c r="F9" s="82">
        <v>5317.27</v>
      </c>
      <c r="G9" s="83">
        <v>934.01</v>
      </c>
    </row>
    <row r="10" spans="1:7" ht="21.75" customHeight="1">
      <c r="A10" s="52" t="s">
        <v>270</v>
      </c>
      <c r="B10" s="88"/>
      <c r="C10" s="105"/>
      <c r="D10" s="89" t="s">
        <v>271</v>
      </c>
      <c r="E10" s="82">
        <v>4116.07</v>
      </c>
      <c r="F10" s="82">
        <v>4116.07</v>
      </c>
      <c r="G10" s="83">
        <v>0</v>
      </c>
    </row>
    <row r="11" spans="1:7" ht="21.75" customHeight="1">
      <c r="A11" s="52" t="s">
        <v>272</v>
      </c>
      <c r="B11" s="88" t="s">
        <v>102</v>
      </c>
      <c r="C11" s="105" t="s">
        <v>90</v>
      </c>
      <c r="D11" s="89" t="s">
        <v>273</v>
      </c>
      <c r="E11" s="82">
        <v>1515.36</v>
      </c>
      <c r="F11" s="82">
        <v>1515.36</v>
      </c>
      <c r="G11" s="83">
        <v>0</v>
      </c>
    </row>
    <row r="12" spans="1:7" ht="21.75" customHeight="1">
      <c r="A12" s="52" t="s">
        <v>272</v>
      </c>
      <c r="B12" s="88" t="s">
        <v>104</v>
      </c>
      <c r="C12" s="105" t="s">
        <v>90</v>
      </c>
      <c r="D12" s="89" t="s">
        <v>274</v>
      </c>
      <c r="E12" s="82">
        <v>1319.4</v>
      </c>
      <c r="F12" s="82">
        <v>1319.4</v>
      </c>
      <c r="G12" s="83">
        <v>0</v>
      </c>
    </row>
    <row r="13" spans="1:7" ht="21.75" customHeight="1">
      <c r="A13" s="52" t="s">
        <v>272</v>
      </c>
      <c r="B13" s="88" t="s">
        <v>89</v>
      </c>
      <c r="C13" s="105" t="s">
        <v>90</v>
      </c>
      <c r="D13" s="89" t="s">
        <v>275</v>
      </c>
      <c r="E13" s="82">
        <v>126.28</v>
      </c>
      <c r="F13" s="82">
        <v>126.28</v>
      </c>
      <c r="G13" s="83">
        <v>0</v>
      </c>
    </row>
    <row r="14" spans="1:7" ht="21.75" customHeight="1">
      <c r="A14" s="52" t="s">
        <v>272</v>
      </c>
      <c r="B14" s="88" t="s">
        <v>85</v>
      </c>
      <c r="C14" s="105" t="s">
        <v>90</v>
      </c>
      <c r="D14" s="89" t="s">
        <v>276</v>
      </c>
      <c r="E14" s="82">
        <v>592.21</v>
      </c>
      <c r="F14" s="82">
        <v>592.21</v>
      </c>
      <c r="G14" s="83">
        <v>0</v>
      </c>
    </row>
    <row r="15" spans="1:7" ht="21.75" customHeight="1">
      <c r="A15" s="52" t="s">
        <v>272</v>
      </c>
      <c r="B15" s="88" t="s">
        <v>277</v>
      </c>
      <c r="C15" s="105" t="s">
        <v>90</v>
      </c>
      <c r="D15" s="89" t="s">
        <v>278</v>
      </c>
      <c r="E15" s="82">
        <v>197.19</v>
      </c>
      <c r="F15" s="82">
        <v>197.19</v>
      </c>
      <c r="G15" s="83">
        <v>0</v>
      </c>
    </row>
    <row r="16" spans="1:7" ht="21.75" customHeight="1">
      <c r="A16" s="52" t="s">
        <v>272</v>
      </c>
      <c r="B16" s="88" t="s">
        <v>279</v>
      </c>
      <c r="C16" s="105" t="s">
        <v>90</v>
      </c>
      <c r="D16" s="89" t="s">
        <v>280</v>
      </c>
      <c r="E16" s="82">
        <v>25.46</v>
      </c>
      <c r="F16" s="82">
        <v>25.46</v>
      </c>
      <c r="G16" s="83">
        <v>0</v>
      </c>
    </row>
    <row r="17" spans="1:7" ht="21.75" customHeight="1">
      <c r="A17" s="52" t="s">
        <v>272</v>
      </c>
      <c r="B17" s="88" t="s">
        <v>281</v>
      </c>
      <c r="C17" s="105" t="s">
        <v>90</v>
      </c>
      <c r="D17" s="89" t="s">
        <v>282</v>
      </c>
      <c r="E17" s="82">
        <v>340.17</v>
      </c>
      <c r="F17" s="82">
        <v>340.17</v>
      </c>
      <c r="G17" s="83">
        <v>0</v>
      </c>
    </row>
    <row r="18" spans="1:7" ht="21.75" customHeight="1">
      <c r="A18" s="52" t="s">
        <v>283</v>
      </c>
      <c r="B18" s="88"/>
      <c r="C18" s="105"/>
      <c r="D18" s="89" t="s">
        <v>284</v>
      </c>
      <c r="E18" s="82">
        <v>934.01</v>
      </c>
      <c r="F18" s="82">
        <v>0</v>
      </c>
      <c r="G18" s="83">
        <v>934.01</v>
      </c>
    </row>
    <row r="19" spans="1:7" ht="21.75" customHeight="1">
      <c r="A19" s="52" t="s">
        <v>285</v>
      </c>
      <c r="B19" s="88" t="s">
        <v>102</v>
      </c>
      <c r="C19" s="105" t="s">
        <v>90</v>
      </c>
      <c r="D19" s="89" t="s">
        <v>286</v>
      </c>
      <c r="E19" s="82">
        <v>21.67</v>
      </c>
      <c r="F19" s="82">
        <v>0</v>
      </c>
      <c r="G19" s="83">
        <v>21.67</v>
      </c>
    </row>
    <row r="20" spans="1:7" ht="21.75" customHeight="1">
      <c r="A20" s="52" t="s">
        <v>285</v>
      </c>
      <c r="B20" s="88" t="s">
        <v>94</v>
      </c>
      <c r="C20" s="105" t="s">
        <v>90</v>
      </c>
      <c r="D20" s="89" t="s">
        <v>287</v>
      </c>
      <c r="E20" s="82">
        <v>3</v>
      </c>
      <c r="F20" s="82">
        <v>0</v>
      </c>
      <c r="G20" s="83">
        <v>3</v>
      </c>
    </row>
    <row r="21" spans="1:7" ht="21.75" customHeight="1">
      <c r="A21" s="52" t="s">
        <v>285</v>
      </c>
      <c r="B21" s="88" t="s">
        <v>288</v>
      </c>
      <c r="C21" s="105" t="s">
        <v>90</v>
      </c>
      <c r="D21" s="89" t="s">
        <v>289</v>
      </c>
      <c r="E21" s="82">
        <v>80</v>
      </c>
      <c r="F21" s="82">
        <v>0</v>
      </c>
      <c r="G21" s="83">
        <v>80</v>
      </c>
    </row>
    <row r="22" spans="1:7" ht="21.75" customHeight="1">
      <c r="A22" s="52" t="s">
        <v>285</v>
      </c>
      <c r="B22" s="88" t="s">
        <v>290</v>
      </c>
      <c r="C22" s="105" t="s">
        <v>90</v>
      </c>
      <c r="D22" s="89" t="s">
        <v>291</v>
      </c>
      <c r="E22" s="82">
        <v>80</v>
      </c>
      <c r="F22" s="82">
        <v>0</v>
      </c>
      <c r="G22" s="83">
        <v>80</v>
      </c>
    </row>
    <row r="23" spans="1:7" ht="21.75" customHeight="1">
      <c r="A23" s="52" t="s">
        <v>285</v>
      </c>
      <c r="B23" s="88" t="s">
        <v>110</v>
      </c>
      <c r="C23" s="105" t="s">
        <v>90</v>
      </c>
      <c r="D23" s="89" t="s">
        <v>292</v>
      </c>
      <c r="E23" s="82">
        <v>100</v>
      </c>
      <c r="F23" s="82">
        <v>0</v>
      </c>
      <c r="G23" s="83">
        <v>100</v>
      </c>
    </row>
    <row r="24" spans="1:7" ht="21.75" customHeight="1">
      <c r="A24" s="52" t="s">
        <v>285</v>
      </c>
      <c r="B24" s="88" t="s">
        <v>293</v>
      </c>
      <c r="C24" s="105" t="s">
        <v>90</v>
      </c>
      <c r="D24" s="89" t="s">
        <v>294</v>
      </c>
      <c r="E24" s="82">
        <v>20</v>
      </c>
      <c r="F24" s="82">
        <v>0</v>
      </c>
      <c r="G24" s="83">
        <v>20</v>
      </c>
    </row>
    <row r="25" spans="1:7" ht="21.75" customHeight="1">
      <c r="A25" s="52" t="s">
        <v>285</v>
      </c>
      <c r="B25" s="88" t="s">
        <v>99</v>
      </c>
      <c r="C25" s="105" t="s">
        <v>90</v>
      </c>
      <c r="D25" s="89" t="s">
        <v>295</v>
      </c>
      <c r="E25" s="82">
        <v>5.48</v>
      </c>
      <c r="F25" s="82">
        <v>0</v>
      </c>
      <c r="G25" s="83">
        <v>5.48</v>
      </c>
    </row>
    <row r="26" spans="1:7" ht="21.75" customHeight="1">
      <c r="A26" s="52" t="s">
        <v>285</v>
      </c>
      <c r="B26" s="88" t="s">
        <v>296</v>
      </c>
      <c r="C26" s="105" t="s">
        <v>90</v>
      </c>
      <c r="D26" s="89" t="s">
        <v>297</v>
      </c>
      <c r="E26" s="82">
        <v>130</v>
      </c>
      <c r="F26" s="82">
        <v>0</v>
      </c>
      <c r="G26" s="83">
        <v>130</v>
      </c>
    </row>
    <row r="27" spans="1:7" ht="21.75" customHeight="1">
      <c r="A27" s="52" t="s">
        <v>285</v>
      </c>
      <c r="B27" s="88" t="s">
        <v>298</v>
      </c>
      <c r="C27" s="105" t="s">
        <v>90</v>
      </c>
      <c r="D27" s="89" t="s">
        <v>299</v>
      </c>
      <c r="E27" s="82">
        <v>34.02</v>
      </c>
      <c r="F27" s="82">
        <v>0</v>
      </c>
      <c r="G27" s="83">
        <v>34.02</v>
      </c>
    </row>
    <row r="28" spans="1:7" ht="21.75" customHeight="1">
      <c r="A28" s="52" t="s">
        <v>285</v>
      </c>
      <c r="B28" s="88" t="s">
        <v>300</v>
      </c>
      <c r="C28" s="105" t="s">
        <v>90</v>
      </c>
      <c r="D28" s="89" t="s">
        <v>301</v>
      </c>
      <c r="E28" s="82">
        <v>53.04</v>
      </c>
      <c r="F28" s="82">
        <v>0</v>
      </c>
      <c r="G28" s="83">
        <v>53.04</v>
      </c>
    </row>
    <row r="29" spans="1:7" ht="21.75" customHeight="1">
      <c r="A29" s="52" t="s">
        <v>285</v>
      </c>
      <c r="B29" s="88" t="s">
        <v>302</v>
      </c>
      <c r="C29" s="105" t="s">
        <v>90</v>
      </c>
      <c r="D29" s="89" t="s">
        <v>303</v>
      </c>
      <c r="E29" s="82">
        <v>400.8</v>
      </c>
      <c r="F29" s="82">
        <v>0</v>
      </c>
      <c r="G29" s="83">
        <v>400.8</v>
      </c>
    </row>
    <row r="30" spans="1:7" ht="21.75" customHeight="1">
      <c r="A30" s="52" t="s">
        <v>285</v>
      </c>
      <c r="B30" s="88" t="s">
        <v>106</v>
      </c>
      <c r="C30" s="105" t="s">
        <v>90</v>
      </c>
      <c r="D30" s="89" t="s">
        <v>304</v>
      </c>
      <c r="E30" s="82">
        <v>6</v>
      </c>
      <c r="F30" s="82">
        <v>0</v>
      </c>
      <c r="G30" s="83">
        <v>6</v>
      </c>
    </row>
    <row r="31" spans="1:7" ht="21.75" customHeight="1">
      <c r="A31" s="52" t="s">
        <v>305</v>
      </c>
      <c r="B31" s="88"/>
      <c r="C31" s="105"/>
      <c r="D31" s="89" t="s">
        <v>306</v>
      </c>
      <c r="E31" s="82">
        <v>1201.2</v>
      </c>
      <c r="F31" s="82">
        <v>1201.2</v>
      </c>
      <c r="G31" s="83">
        <v>0</v>
      </c>
    </row>
    <row r="32" spans="1:7" ht="21.75" customHeight="1">
      <c r="A32" s="52" t="s">
        <v>307</v>
      </c>
      <c r="B32" s="88" t="s">
        <v>308</v>
      </c>
      <c r="C32" s="105" t="s">
        <v>90</v>
      </c>
      <c r="D32" s="89" t="s">
        <v>309</v>
      </c>
      <c r="E32" s="82">
        <v>1.2</v>
      </c>
      <c r="F32" s="82">
        <v>1.2</v>
      </c>
      <c r="G32" s="83">
        <v>0</v>
      </c>
    </row>
    <row r="33" spans="1:7" ht="21.75" customHeight="1">
      <c r="A33" s="52" t="s">
        <v>307</v>
      </c>
      <c r="B33" s="88" t="s">
        <v>106</v>
      </c>
      <c r="C33" s="105" t="s">
        <v>90</v>
      </c>
      <c r="D33" s="89" t="s">
        <v>310</v>
      </c>
      <c r="E33" s="82">
        <v>1200</v>
      </c>
      <c r="F33" s="82">
        <v>1200</v>
      </c>
      <c r="G33" s="83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L7" sqref="L7"/>
    </sheetView>
  </sheetViews>
  <sheetFormatPr defaultColWidth="6.83203125" defaultRowHeight="12.75" customHeight="1"/>
  <cols>
    <col min="1" max="3" width="6.16015625" style="25" customWidth="1"/>
    <col min="4" max="4" width="16.66015625" style="25" customWidth="1"/>
    <col min="5" max="5" width="69.16015625" style="25" customWidth="1"/>
    <col min="6" max="6" width="18.66015625" style="25" customWidth="1"/>
    <col min="7" max="7" width="11.16015625" style="25" customWidth="1"/>
    <col min="8" max="243" width="8" style="25" customWidth="1"/>
    <col min="244" max="16384" width="6.83203125" style="25" customWidth="1"/>
  </cols>
  <sheetData>
    <row r="1" spans="1:3" ht="25.5" customHeight="1">
      <c r="A1" s="26"/>
      <c r="B1" s="26"/>
      <c r="C1" s="26"/>
    </row>
    <row r="2" spans="1:243" ht="19.5" customHeight="1">
      <c r="A2" s="27"/>
      <c r="B2" s="28"/>
      <c r="C2" s="28"/>
      <c r="D2" s="28"/>
      <c r="E2" s="28"/>
      <c r="G2" s="29" t="s">
        <v>311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</row>
    <row r="3" spans="1:243" ht="19.5" customHeight="1">
      <c r="A3" s="30" t="s">
        <v>312</v>
      </c>
      <c r="B3" s="30"/>
      <c r="C3" s="30"/>
      <c r="D3" s="30"/>
      <c r="E3" s="30"/>
      <c r="F3" s="30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</row>
    <row r="4" spans="1:243" ht="19.5" customHeight="1">
      <c r="A4" s="31" t="s">
        <v>5</v>
      </c>
      <c r="B4" s="32"/>
      <c r="C4" s="32"/>
      <c r="D4" s="32"/>
      <c r="E4" s="32"/>
      <c r="G4" s="34" t="s">
        <v>6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ht="19.5" customHeight="1">
      <c r="A5" s="39" t="s">
        <v>68</v>
      </c>
      <c r="B5" s="40"/>
      <c r="C5" s="41"/>
      <c r="D5" s="42" t="s">
        <v>69</v>
      </c>
      <c r="E5" s="43" t="s">
        <v>313</v>
      </c>
      <c r="F5" s="90" t="s">
        <v>71</v>
      </c>
      <c r="G5" s="91" t="s">
        <v>314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243" ht="19.5" customHeight="1">
      <c r="A6" s="45" t="s">
        <v>78</v>
      </c>
      <c r="B6" s="46" t="s">
        <v>79</v>
      </c>
      <c r="C6" s="47" t="s">
        <v>80</v>
      </c>
      <c r="D6" s="48"/>
      <c r="E6" s="49"/>
      <c r="F6" s="92"/>
      <c r="G6" s="93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</row>
    <row r="7" spans="1:243" ht="21" customHeight="1">
      <c r="A7" s="52"/>
      <c r="B7" s="52"/>
      <c r="C7" s="52"/>
      <c r="D7" s="88"/>
      <c r="E7" s="89" t="s">
        <v>58</v>
      </c>
      <c r="F7" s="82">
        <v>3000</v>
      </c>
      <c r="G7" s="88"/>
      <c r="H7" s="64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</row>
    <row r="8" spans="1:8" ht="21" customHeight="1">
      <c r="A8" s="52"/>
      <c r="B8" s="52"/>
      <c r="C8" s="52"/>
      <c r="D8" s="88" t="s">
        <v>81</v>
      </c>
      <c r="E8" s="89" t="s">
        <v>82</v>
      </c>
      <c r="F8" s="82">
        <v>3000</v>
      </c>
      <c r="G8" s="88"/>
      <c r="H8" s="85"/>
    </row>
    <row r="9" spans="1:8" ht="21" customHeight="1">
      <c r="A9" s="52" t="s">
        <v>92</v>
      </c>
      <c r="B9" s="52"/>
      <c r="C9" s="52"/>
      <c r="D9" s="88"/>
      <c r="E9" s="89" t="s">
        <v>93</v>
      </c>
      <c r="F9" s="82">
        <v>3000</v>
      </c>
      <c r="G9" s="88"/>
      <c r="H9"/>
    </row>
    <row r="10" spans="1:8" ht="21" customHeight="1">
      <c r="A10" s="52"/>
      <c r="B10" s="52" t="s">
        <v>99</v>
      </c>
      <c r="C10" s="52"/>
      <c r="D10" s="88"/>
      <c r="E10" s="89" t="s">
        <v>100</v>
      </c>
      <c r="F10" s="82">
        <v>3000</v>
      </c>
      <c r="G10" s="88"/>
      <c r="H10"/>
    </row>
    <row r="11" spans="1:8" ht="21" customHeight="1">
      <c r="A11" s="52"/>
      <c r="B11" s="52"/>
      <c r="C11" s="52" t="s">
        <v>104</v>
      </c>
      <c r="D11" s="88"/>
      <c r="E11" s="89" t="s">
        <v>105</v>
      </c>
      <c r="F11" s="82">
        <v>1000</v>
      </c>
      <c r="G11" s="88"/>
      <c r="H11"/>
    </row>
    <row r="12" spans="1:8" ht="21" customHeight="1">
      <c r="A12" s="52" t="s">
        <v>96</v>
      </c>
      <c r="B12" s="52" t="s">
        <v>101</v>
      </c>
      <c r="C12" s="52" t="s">
        <v>119</v>
      </c>
      <c r="D12" s="88" t="s">
        <v>90</v>
      </c>
      <c r="E12" s="89" t="s">
        <v>315</v>
      </c>
      <c r="F12" s="82">
        <v>1000</v>
      </c>
      <c r="G12" s="88"/>
      <c r="H12"/>
    </row>
    <row r="13" spans="1:8" ht="21" customHeight="1">
      <c r="A13" s="52"/>
      <c r="B13" s="52"/>
      <c r="C13" s="52" t="s">
        <v>106</v>
      </c>
      <c r="D13" s="88"/>
      <c r="E13" s="89" t="s">
        <v>107</v>
      </c>
      <c r="F13" s="82">
        <v>2000</v>
      </c>
      <c r="G13" s="88"/>
      <c r="H13"/>
    </row>
    <row r="14" spans="1:8" ht="21" customHeight="1">
      <c r="A14" s="52" t="s">
        <v>96</v>
      </c>
      <c r="B14" s="52" t="s">
        <v>101</v>
      </c>
      <c r="C14" s="52" t="s">
        <v>316</v>
      </c>
      <c r="D14" s="88" t="s">
        <v>90</v>
      </c>
      <c r="E14" s="89" t="s">
        <v>317</v>
      </c>
      <c r="F14" s="82">
        <v>1000</v>
      </c>
      <c r="G14" s="88"/>
      <c r="H14"/>
    </row>
    <row r="15" spans="1:8" ht="21" customHeight="1">
      <c r="A15" s="52" t="s">
        <v>96</v>
      </c>
      <c r="B15" s="52" t="s">
        <v>101</v>
      </c>
      <c r="C15" s="52" t="s">
        <v>316</v>
      </c>
      <c r="D15" s="88" t="s">
        <v>90</v>
      </c>
      <c r="E15" s="89" t="s">
        <v>318</v>
      </c>
      <c r="F15" s="82">
        <v>1000</v>
      </c>
      <c r="G15" s="88"/>
      <c r="H15"/>
    </row>
    <row r="16" spans="1:8" ht="21" customHeight="1">
      <c r="A16"/>
      <c r="B16"/>
      <c r="C16"/>
      <c r="D16"/>
      <c r="E16"/>
      <c r="F16"/>
      <c r="G16"/>
      <c r="H16"/>
    </row>
    <row r="17" spans="1:8" ht="21" customHeight="1">
      <c r="A17"/>
      <c r="B17"/>
      <c r="C17"/>
      <c r="D17"/>
      <c r="E17" s="85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4" sqref="A4"/>
    </sheetView>
  </sheetViews>
  <sheetFormatPr defaultColWidth="6.83203125" defaultRowHeight="12.75" customHeight="1"/>
  <cols>
    <col min="1" max="1" width="15.16015625" style="25" customWidth="1"/>
    <col min="2" max="2" width="35.66015625" style="25" customWidth="1"/>
    <col min="3" max="8" width="15.83203125" style="25" customWidth="1"/>
    <col min="9" max="9" width="6.5" style="25" customWidth="1"/>
    <col min="10" max="16384" width="6.83203125" style="25" customWidth="1"/>
  </cols>
  <sheetData>
    <row r="1" ht="21.75" customHeight="1">
      <c r="A1" s="66"/>
    </row>
    <row r="2" spans="1:9" ht="19.5" customHeight="1">
      <c r="A2" s="67"/>
      <c r="B2" s="67"/>
      <c r="C2" s="67"/>
      <c r="D2" s="67"/>
      <c r="E2" s="68"/>
      <c r="F2" s="67"/>
      <c r="G2" s="67"/>
      <c r="H2" s="69" t="s">
        <v>319</v>
      </c>
      <c r="I2" s="86"/>
    </row>
    <row r="3" spans="1:9" ht="25.5" customHeight="1">
      <c r="A3" s="30" t="s">
        <v>320</v>
      </c>
      <c r="B3" s="30"/>
      <c r="C3" s="30"/>
      <c r="D3" s="30"/>
      <c r="E3" s="30"/>
      <c r="F3" s="30"/>
      <c r="G3" s="30"/>
      <c r="H3" s="30"/>
      <c r="I3" s="86"/>
    </row>
    <row r="4" spans="1:9" ht="19.5" customHeight="1">
      <c r="A4" s="70" t="s">
        <v>5</v>
      </c>
      <c r="B4" s="71"/>
      <c r="C4" s="71"/>
      <c r="D4" s="71"/>
      <c r="E4" s="71"/>
      <c r="F4" s="71"/>
      <c r="G4" s="71"/>
      <c r="H4" s="34" t="s">
        <v>6</v>
      </c>
      <c r="I4" s="86"/>
    </row>
    <row r="5" spans="1:9" ht="19.5" customHeight="1">
      <c r="A5" s="43" t="s">
        <v>321</v>
      </c>
      <c r="B5" s="43" t="s">
        <v>322</v>
      </c>
      <c r="C5" s="38" t="s">
        <v>323</v>
      </c>
      <c r="D5" s="38"/>
      <c r="E5" s="38"/>
      <c r="F5" s="38"/>
      <c r="G5" s="38"/>
      <c r="H5" s="38"/>
      <c r="I5" s="86"/>
    </row>
    <row r="6" spans="1:9" ht="19.5" customHeight="1">
      <c r="A6" s="43"/>
      <c r="B6" s="43"/>
      <c r="C6" s="72" t="s">
        <v>58</v>
      </c>
      <c r="D6" s="73" t="s">
        <v>205</v>
      </c>
      <c r="E6" s="74" t="s">
        <v>324</v>
      </c>
      <c r="F6" s="75"/>
      <c r="G6" s="75"/>
      <c r="H6" s="76" t="s">
        <v>210</v>
      </c>
      <c r="I6" s="86"/>
    </row>
    <row r="7" spans="1:9" ht="33.75" customHeight="1">
      <c r="A7" s="49"/>
      <c r="B7" s="49"/>
      <c r="C7" s="77"/>
      <c r="D7" s="50"/>
      <c r="E7" s="78" t="s">
        <v>73</v>
      </c>
      <c r="F7" s="79" t="s">
        <v>325</v>
      </c>
      <c r="G7" s="80" t="s">
        <v>218</v>
      </c>
      <c r="H7" s="81"/>
      <c r="I7" s="86"/>
    </row>
    <row r="8" spans="1:9" ht="19.5" customHeight="1">
      <c r="A8" s="52"/>
      <c r="B8" s="52" t="s">
        <v>58</v>
      </c>
      <c r="C8" s="82">
        <v>130</v>
      </c>
      <c r="D8" s="82">
        <v>0</v>
      </c>
      <c r="E8" s="82">
        <v>0</v>
      </c>
      <c r="F8" s="83">
        <v>0</v>
      </c>
      <c r="G8" s="84">
        <v>0</v>
      </c>
      <c r="H8" s="83">
        <v>130</v>
      </c>
      <c r="I8" s="87"/>
    </row>
    <row r="9" spans="1:8" ht="19.5" customHeight="1">
      <c r="A9" s="52" t="s">
        <v>81</v>
      </c>
      <c r="B9" s="52" t="s">
        <v>82</v>
      </c>
      <c r="C9" s="82">
        <v>130</v>
      </c>
      <c r="D9" s="82">
        <v>0</v>
      </c>
      <c r="E9" s="82">
        <v>0</v>
      </c>
      <c r="F9" s="83">
        <v>0</v>
      </c>
      <c r="G9" s="84">
        <v>0</v>
      </c>
      <c r="H9" s="83">
        <v>130</v>
      </c>
    </row>
    <row r="10" spans="1:9" ht="19.5" customHeight="1">
      <c r="A10" s="85"/>
      <c r="B10" s="85"/>
      <c r="C10" s="85"/>
      <c r="D10" s="85"/>
      <c r="E10" s="85"/>
      <c r="F10" s="85"/>
      <c r="G10" s="85"/>
      <c r="H10" s="85"/>
      <c r="I10"/>
    </row>
    <row r="11" spans="1:9" ht="19.5" customHeight="1">
      <c r="A11"/>
      <c r="B11"/>
      <c r="C11" s="85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 s="8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2018-03-02T08:26:32Z</dcterms:created>
  <dcterms:modified xsi:type="dcterms:W3CDTF">2018-04-26T03:23:04Z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