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6"/>
  </bookViews>
  <sheets>
    <sheet name="收支总表" sheetId="1" r:id="rId1"/>
    <sheet name="收入总表" sheetId="2" r:id="rId2"/>
    <sheet name="支出总表" sheetId="3" r:id="rId3"/>
    <sheet name="财政拨款收支总表" sheetId="4" r:id="rId4"/>
    <sheet name="财政拨款支出预算（政府）" sheetId="5" r:id="rId5"/>
    <sheet name="一般公共预算支出" sheetId="6" r:id="rId6"/>
    <sheet name="一般公共预算基本支出" sheetId="7" r:id="rId7"/>
    <sheet name="一般公共预算项目支出" sheetId="8" r:id="rId8"/>
    <sheet name="一般公共预算三公经费支出" sheetId="9" r:id="rId9"/>
    <sheet name="政府性基金支出" sheetId="10" r:id="rId10"/>
    <sheet name="政府性基金三公经费支出" sheetId="11" r:id="rId11"/>
    <sheet name="国有资本经营预算支出" sheetId="12" r:id="rId12"/>
    <sheet name="部门预算项目绩效目标" sheetId="13" r:id="rId13"/>
  </sheets>
  <definedNames>
    <definedName name="_xlnm.Print_Area" localSheetId="12">#N/A</definedName>
    <definedName name="_xlnm.Print_Area" localSheetId="5">#N/A</definedName>
    <definedName name="_xlnm.Print_Area" localSheetId="7">#N/A</definedName>
    <definedName name="_xlnm.Print_Area" localSheetId="0">0</definedName>
    <definedName name="_xlnm.Print_Area" localSheetId="1">19</definedName>
    <definedName name="_xlnm.Print_Area" localSheetId="2">19</definedName>
    <definedName name="_xlnm.Print_Area" localSheetId="3">0</definedName>
    <definedName name="_xlnm.Print_Area" localSheetId="4">17</definedName>
    <definedName name="_xlnm.Print_Area" localSheetId="6">27</definedName>
    <definedName name="_xlnm.Print_Area" localSheetId="8">1</definedName>
    <definedName name="_xlnm.Print_Area" localSheetId="9">-1</definedName>
    <definedName name="_xlnm.Print_Area" localSheetId="10">-1</definedName>
    <definedName name="_xlnm.Print_Area" localSheetId="11">-1</definedName>
  </definedNames>
  <calcPr fullCalcOnLoad="1"/>
</workbook>
</file>

<file path=xl/sharedStrings.xml><?xml version="1.0" encoding="utf-8"?>
<sst xmlns="http://schemas.openxmlformats.org/spreadsheetml/2006/main" count="1105" uniqueCount="504">
  <si>
    <t>表1</t>
  </si>
  <si>
    <t>部门预算收支总表</t>
  </si>
  <si>
    <t>填报单位：三台县应急管理局</t>
  </si>
  <si>
    <t>单位：佰元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</si>
  <si>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</si>
  <si>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</si>
  <si>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</si>
  <si>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</si>
  <si>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</si>
  <si>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</si>
  <si>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</si>
  <si>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</si>
  <si>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</si>
  <si>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</si>
  <si>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</si>
  <si>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</si>
  <si>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</si>
  <si>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</si>
  <si>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</si>
  <si>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</si>
  <si>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</si>
  <si>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</si>
  <si>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</si>
  <si>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</si>
  <si>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</si>
  <si>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</si>
  <si>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</si>
  <si>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</si>
  <si>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</si>
  <si>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</si>
  <si>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</si>
  <si>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</si>
  <si>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</si>
  <si>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</si>
  <si>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</si>
  <si>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</si>
  <si>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</si>
  <si>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</si>
  <si>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</si>
  <si>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</si>
  <si>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</si>
  <si>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</si>
  <si>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</si>
  <si>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</si>
  <si>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</si>
  <si>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</si>
  <si>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</si>
  <si>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</si>
  <si>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</si>
  <si>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</si>
  <si>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</si>
  <si>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</si>
  <si>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</si>
  <si>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</si>
  <si>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</si>
  <si>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</si>
  <si>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</si>
  <si>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</si>
  <si>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</si>
  <si>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</si>
  <si>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</si>
  <si>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</si>
  <si>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</si>
  <si>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</si>
  <si>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</si>
  <si>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</si>
  <si>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</si>
  <si>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</si>
  <si>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单位名称（科目）</t>
  </si>
  <si>
    <t>金额</t>
  </si>
  <si>
    <t>其中：教育收费</t>
  </si>
  <si>
    <t>小计</t>
  </si>
  <si>
    <t>上级补助收入</t>
  </si>
  <si>
    <t>附属单位上缴收入</t>
  </si>
  <si>
    <t>从其他部门取得的收入</t>
  </si>
  <si>
    <t>从不同级政府取得的收入</t>
  </si>
  <si>
    <t>类</t>
  </si>
  <si>
    <t>款</t>
  </si>
  <si>
    <t>项</t>
  </si>
  <si>
    <t>618601</t>
  </si>
  <si>
    <t>三台县应急管理局</t>
  </si>
  <si>
    <t>205</t>
  </si>
  <si>
    <t xml:space="preserve">  教育支出</t>
  </si>
  <si>
    <t>08</t>
  </si>
  <si>
    <t xml:space="preserve">    进修及培训</t>
  </si>
  <si>
    <t xml:space="preserve">  205</t>
  </si>
  <si>
    <t xml:space="preserve">  08</t>
  </si>
  <si>
    <t>03</t>
  </si>
  <si>
    <t xml:space="preserve">  618601</t>
  </si>
  <si>
    <t xml:space="preserve">      培训支出</t>
  </si>
  <si>
    <t>208</t>
  </si>
  <si>
    <t xml:space="preserve">  社会保障和就业支出</t>
  </si>
  <si>
    <t>05</t>
  </si>
  <si>
    <t xml:space="preserve">    行政事业单位离退休</t>
  </si>
  <si>
    <t xml:space="preserve">  208</t>
  </si>
  <si>
    <t xml:space="preserve">  05</t>
  </si>
  <si>
    <t xml:space="preserve">      机关事业单位基本养老保险缴费支出</t>
  </si>
  <si>
    <t>210</t>
  </si>
  <si>
    <t xml:space="preserve">  卫生健康支出</t>
  </si>
  <si>
    <t>11</t>
  </si>
  <si>
    <t xml:space="preserve">    行政事业单位医疗</t>
  </si>
  <si>
    <t xml:space="preserve">  210</t>
  </si>
  <si>
    <t xml:space="preserve">  11</t>
  </si>
  <si>
    <t>01</t>
  </si>
  <si>
    <t xml:space="preserve">      行政单位医疗</t>
  </si>
  <si>
    <t>213</t>
  </si>
  <si>
    <t xml:space="preserve">  农林水支出</t>
  </si>
  <si>
    <t xml:space="preserve">    扶贫</t>
  </si>
  <si>
    <t xml:space="preserve">  213</t>
  </si>
  <si>
    <t>99</t>
  </si>
  <si>
    <t xml:space="preserve">      其他扶贫支出</t>
  </si>
  <si>
    <t>221</t>
  </si>
  <si>
    <t xml:space="preserve">  住房保障支出</t>
  </si>
  <si>
    <t>02</t>
  </si>
  <si>
    <t xml:space="preserve">    住房改革支出</t>
  </si>
  <si>
    <t xml:space="preserve">  221</t>
  </si>
  <si>
    <t xml:space="preserve">  02</t>
  </si>
  <si>
    <t xml:space="preserve">      住房公积金</t>
  </si>
  <si>
    <t>224</t>
  </si>
  <si>
    <t xml:space="preserve">  灾害防治及应急管理支出</t>
  </si>
  <si>
    <t xml:space="preserve">    应急管理支出</t>
  </si>
  <si>
    <t xml:space="preserve">  224</t>
  </si>
  <si>
    <t xml:space="preserve">  01</t>
  </si>
  <si>
    <t xml:space="preserve">      行政运行</t>
  </si>
  <si>
    <t>表1-2</t>
  </si>
  <si>
    <t>部门预算支出总表</t>
  </si>
  <si>
    <t>基本支出</t>
  </si>
  <si>
    <t>项目支出</t>
  </si>
  <si>
    <t>上缴上级支出</t>
  </si>
  <si>
    <t>对附属单位补助支出</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</si>
  <si>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</si>
  <si>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</si>
  <si>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</si>
  <si>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</si>
  <si>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</si>
  <si>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</si>
  <si>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</si>
  <si>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</si>
  <si>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</si>
  <si>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</si>
  <si>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</si>
  <si>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</si>
  <si>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</si>
  <si>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</si>
  <si>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</si>
  <si>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</si>
  <si>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</si>
  <si>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</si>
  <si>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</si>
  <si>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</si>
  <si>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</si>
  <si>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</si>
  <si>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</si>
  <si>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</si>
  <si>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</si>
  <si>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</si>
  <si>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</si>
  <si>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</si>
  <si>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</si>
  <si>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</si>
  <si>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</si>
  <si>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</si>
  <si>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</si>
  <si>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</si>
  <si>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</si>
  <si>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</si>
  <si>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</si>
  <si>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</si>
  <si>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</si>
  <si>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</si>
  <si>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</si>
  <si>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</si>
  <si>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</si>
  <si>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表2-1</t>
  </si>
  <si>
    <t>财政拨款支出预算表（政府经济分类科目）</t>
  </si>
  <si>
    <t>总计</t>
  </si>
  <si>
    <t>县级当年财政拨款安排</t>
  </si>
  <si>
    <t>上级提前通知专项转移支付</t>
  </si>
  <si>
    <t>上年结转安排</t>
  </si>
  <si>
    <t>一般公共预算拨款</t>
  </si>
  <si>
    <t>政府性基金安排</t>
  </si>
  <si>
    <t>国有资本经营预算安排</t>
  </si>
  <si>
    <t>上年应返还额度结转</t>
  </si>
  <si>
    <t>501</t>
  </si>
  <si>
    <t xml:space="preserve">  机关工资福利支出</t>
  </si>
  <si>
    <t xml:space="preserve">  501</t>
  </si>
  <si>
    <t>50101</t>
  </si>
  <si>
    <t xml:space="preserve">    工资奖金津补贴</t>
  </si>
  <si>
    <t>50102</t>
  </si>
  <si>
    <t xml:space="preserve">    社会保障缴费</t>
  </si>
  <si>
    <t>50103</t>
  </si>
  <si>
    <t xml:space="preserve">    住房公积金</t>
  </si>
  <si>
    <t>50199</t>
  </si>
  <si>
    <t xml:space="preserve">    其他工资福利支出</t>
  </si>
  <si>
    <t>502</t>
  </si>
  <si>
    <t xml:space="preserve">  机关商品和服务支出</t>
  </si>
  <si>
    <t xml:space="preserve">  502</t>
  </si>
  <si>
    <t>50201</t>
  </si>
  <si>
    <t xml:space="preserve">    办公经费</t>
  </si>
  <si>
    <t>50202</t>
  </si>
  <si>
    <t xml:space="preserve">    会议费</t>
  </si>
  <si>
    <t>50203</t>
  </si>
  <si>
    <t xml:space="preserve">    培训费</t>
  </si>
  <si>
    <t>50205</t>
  </si>
  <si>
    <t xml:space="preserve">    委托业务费</t>
  </si>
  <si>
    <t>50206</t>
  </si>
  <si>
    <t xml:space="preserve">    公务接待费</t>
  </si>
  <si>
    <t>50209</t>
  </si>
  <si>
    <t xml:space="preserve">    维修（护）费</t>
  </si>
  <si>
    <t>50299</t>
  </si>
  <si>
    <t xml:space="preserve">    其他商品和服务支出</t>
  </si>
  <si>
    <t>509</t>
  </si>
  <si>
    <t xml:space="preserve">  对个人和家庭的补助</t>
  </si>
  <si>
    <t xml:space="preserve">  509</t>
  </si>
  <si>
    <t>50901</t>
  </si>
  <si>
    <t xml:space="preserve">    社会福利和救助</t>
  </si>
  <si>
    <t>50999</t>
  </si>
  <si>
    <t xml:space="preserve">    其他对个人和家庭的补助</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</si>
  <si>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</si>
  <si>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</si>
  <si>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</si>
  <si>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</si>
  <si>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</si>
  <si>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</si>
  <si>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</si>
  <si>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</si>
  <si>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</si>
  <si>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</si>
  <si>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</si>
  <si>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</si>
  <si>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</si>
  <si>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</si>
  <si>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</si>
  <si>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</si>
  <si>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</si>
  <si>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</si>
  <si>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</si>
  <si>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</si>
  <si>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</si>
  <si>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</si>
  <si>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</si>
  <si>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</si>
  <si>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</si>
  <si>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</si>
  <si>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</si>
  <si>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</si>
  <si>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</si>
  <si>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</si>
  <si>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</si>
  <si>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</si>
  <si>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</si>
  <si>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</si>
  <si>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</si>
  <si>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</si>
  <si>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</si>
  <si>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</si>
  <si>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</si>
  <si>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</si>
  <si>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</si>
  <si>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</si>
  <si>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</si>
  <si>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</si>
  <si>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</si>
  <si>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</si>
  <si>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</si>
  <si>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</si>
  <si>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公务用车运行费</t>
  </si>
  <si>
    <t>其他交通费</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</si>
  <si>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</si>
  <si>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</si>
  <si>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</si>
  <si>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</si>
  <si>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</si>
  <si>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</si>
  <si>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</si>
  <si>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</si>
  <si>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</si>
  <si>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</si>
  <si>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</si>
  <si>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</si>
  <si>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</si>
  <si>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</si>
  <si>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</si>
  <si>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</si>
  <si>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</si>
  <si>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</si>
  <si>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</si>
  <si>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</si>
  <si>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</si>
  <si>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</si>
  <si>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</si>
  <si>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</si>
  <si>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</si>
  <si>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</si>
  <si>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</si>
  <si>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</si>
  <si>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</si>
  <si>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</si>
  <si>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</si>
  <si>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</si>
  <si>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</si>
  <si>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</si>
  <si>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</si>
  <si>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</si>
  <si>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</si>
  <si>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</si>
  <si>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</si>
  <si>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</si>
  <si>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</si>
  <si>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</si>
  <si>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贷款转贷</t>
  </si>
  <si>
    <t>对民间非营利组织和群众性自治组织补贴</t>
  </si>
  <si>
    <t>表3-1</t>
  </si>
  <si>
    <t>一般公共预算基本支出预算表</t>
  </si>
  <si>
    <t>经济分类科目</t>
  </si>
  <si>
    <t>科目名称</t>
  </si>
  <si>
    <t>人员经费</t>
  </si>
  <si>
    <t>公用经费</t>
  </si>
  <si>
    <t>301</t>
  </si>
  <si>
    <t xml:space="preserve">  工资福利支出</t>
  </si>
  <si>
    <t xml:space="preserve">  301</t>
  </si>
  <si>
    <t xml:space="preserve">    基本工资</t>
  </si>
  <si>
    <t xml:space="preserve">    津贴补贴</t>
  </si>
  <si>
    <t xml:space="preserve">    奖金</t>
  </si>
  <si>
    <t xml:space="preserve">    机关事业单位基本养老保险缴费</t>
  </si>
  <si>
    <t>10</t>
  </si>
  <si>
    <t xml:space="preserve">    职工基本医疗保险缴费</t>
  </si>
  <si>
    <t>12</t>
  </si>
  <si>
    <t xml:space="preserve">    其他社会保障缴费</t>
  </si>
  <si>
    <t>13</t>
  </si>
  <si>
    <t>302</t>
  </si>
  <si>
    <t xml:space="preserve">  商品和服务支出</t>
  </si>
  <si>
    <t xml:space="preserve">  302</t>
  </si>
  <si>
    <t xml:space="preserve">    办公费</t>
  </si>
  <si>
    <t xml:space="preserve">    水费</t>
  </si>
  <si>
    <t>06</t>
  </si>
  <si>
    <t xml:space="preserve">    电费</t>
  </si>
  <si>
    <t>07</t>
  </si>
  <si>
    <t xml:space="preserve">    邮电费</t>
  </si>
  <si>
    <t xml:space="preserve">    差旅费</t>
  </si>
  <si>
    <t>15</t>
  </si>
  <si>
    <t>16</t>
  </si>
  <si>
    <t>17</t>
  </si>
  <si>
    <t>28</t>
  </si>
  <si>
    <t xml:space="preserve">    工会经费</t>
  </si>
  <si>
    <t>29</t>
  </si>
  <si>
    <t xml:space="preserve">    福利费</t>
  </si>
  <si>
    <t>39</t>
  </si>
  <si>
    <t xml:space="preserve">    其他交通费用</t>
  </si>
  <si>
    <t>303</t>
  </si>
  <si>
    <t xml:space="preserve">  303</t>
  </si>
  <si>
    <t xml:space="preserve">    生活补助</t>
  </si>
  <si>
    <t>09</t>
  </si>
  <si>
    <t xml:space="preserve">    奖励金</t>
  </si>
  <si>
    <t xml:space="preserve">    其他对个人和家庭的补助支出</t>
  </si>
  <si>
    <t>表3-2</t>
  </si>
  <si>
    <t>一般公共预算项目支出预算表</t>
  </si>
  <si>
    <t>单位名称（项目）</t>
  </si>
  <si>
    <t>备注</t>
  </si>
  <si>
    <t xml:space="preserve">        应急值班工作经费</t>
  </si>
  <si>
    <t xml:space="preserve">        应急演练</t>
  </si>
  <si>
    <t xml:space="preserve">        应急设备购置、宣传保障工作经费</t>
  </si>
  <si>
    <t xml:space="preserve">        县级安全生产信息平台软件费用及运行费用</t>
  </si>
  <si>
    <t xml:space="preserve">        安全重点行业领域和重要时段安全生产专项整治经费</t>
  </si>
  <si>
    <t xml:space="preserve">        安全生产专项资金</t>
  </si>
  <si>
    <t xml:space="preserve">        安全生产隐患专家会诊经费</t>
  </si>
  <si>
    <t xml:space="preserve">        安全生产行政执法经费</t>
  </si>
  <si>
    <t xml:space="preserve">        安全生产监管人员人身意外伤害保险经费</t>
  </si>
  <si>
    <t xml:space="preserve">        安全生产监管及培训经费</t>
  </si>
  <si>
    <t xml:space="preserve">        安全生产督查及宣传活动经费</t>
  </si>
  <si>
    <t xml:space="preserve">        安全社区建设经费</t>
  </si>
  <si>
    <t xml:space="preserve">        应急指挥平台</t>
  </si>
  <si>
    <t>表3-3</t>
  </si>
  <si>
    <t>一般公共预算“三公”经费支出预算表</t>
  </si>
  <si>
    <t>单位编码</t>
  </si>
  <si>
    <t>单位名称</t>
  </si>
  <si>
    <t>当年财政拨款预算安排</t>
  </si>
  <si>
    <t>因公出国（境）费用</t>
  </si>
  <si>
    <t>公务用车购置及运行费</t>
  </si>
  <si>
    <t>公务用车购置费</t>
  </si>
  <si>
    <t>表4</t>
  </si>
  <si>
    <t>政府性基金支出预算表</t>
  </si>
  <si>
    <t/>
  </si>
  <si>
    <t>本年政府性基金预算支出</t>
  </si>
  <si>
    <t>表4-1</t>
  </si>
  <si>
    <t>政府性基金预算“三公”经费支出预算表</t>
  </si>
  <si>
    <t>表5</t>
  </si>
  <si>
    <t>国有资本经营预算支出预算表</t>
  </si>
  <si>
    <t>本年国有资本经营预算支出</t>
  </si>
  <si>
    <r>
      <t>2019</t>
    </r>
    <r>
      <rPr>
        <b/>
        <sz val="12"/>
        <color indexed="8"/>
        <rFont val="宋体"/>
        <family val="0"/>
      </rPr>
      <t>年县级部门预算项目绩效目标</t>
    </r>
  </si>
  <si>
    <t>单位名称（项目名称）</t>
  </si>
  <si>
    <t>项目资金</t>
  </si>
  <si>
    <t>年度目标</t>
  </si>
  <si>
    <t>绩效目标</t>
  </si>
  <si>
    <t>资金总额</t>
  </si>
  <si>
    <t>财政拨款</t>
  </si>
  <si>
    <t>其他资金</t>
  </si>
  <si>
    <t>项目完成</t>
  </si>
  <si>
    <t>项目效益</t>
  </si>
  <si>
    <t>满意度指标</t>
  </si>
  <si>
    <t>二级指标</t>
  </si>
  <si>
    <t>三级指标</t>
  </si>
  <si>
    <t>指标值</t>
  </si>
  <si>
    <t>618601-三台县应急管理局</t>
  </si>
  <si>
    <t>安全生产隐患专家会诊经费</t>
  </si>
  <si>
    <t>聘请专家针对全县涉及危险化学品、液氨、粉尘防爆、有限空间作业等安全隐患较大的重点监管企业进行了专家诊断。</t>
  </si>
  <si>
    <t>数量及成本指标</t>
  </si>
  <si>
    <t>专家会诊经费</t>
  </si>
  <si>
    <t>经济效益指标</t>
  </si>
  <si>
    <t>企业生产事故减少，提高企业效益</t>
  </si>
  <si>
    <t>500万元</t>
  </si>
  <si>
    <t>受益群众满意度</t>
  </si>
  <si>
    <t>≥97</t>
  </si>
  <si>
    <t>安全隐患排查及隐患整改</t>
  </si>
  <si>
    <t>可持续影响指标</t>
  </si>
  <si>
    <t>安全生产形势持续稳定</t>
  </si>
  <si>
    <t>长期</t>
  </si>
  <si>
    <t>质量指标</t>
  </si>
  <si>
    <t>完成率</t>
  </si>
  <si>
    <t>≥97%</t>
  </si>
  <si>
    <t>时效指标</t>
  </si>
  <si>
    <t>完成时间</t>
  </si>
  <si>
    <t>2019年12月底</t>
  </si>
  <si>
    <t>安全生产行政执法经费</t>
  </si>
  <si>
    <t>对烟花爆竹、非煤矿山、危险化学品三大高危行业和工贸八大行业及职业健康监管的重点生产经营企业的安全生产状况进行检查，督促企业严格遵守安全生产法律法规和标准，完善并执行安全生产责任制。</t>
  </si>
  <si>
    <t>减少生产事故发生，提高生产企业效益</t>
  </si>
  <si>
    <t>服务群众满意度</t>
  </si>
  <si>
    <t>≥98%</t>
  </si>
  <si>
    <t>执法装备更新与维护</t>
  </si>
  <si>
    <t>社会效益指标</t>
  </si>
  <si>
    <t>安全生产事故调查</t>
  </si>
  <si>
    <t>安全生产执法经费</t>
  </si>
  <si>
    <t>100%</t>
  </si>
  <si>
    <t xml:space="preserve">安全社区建设经费   </t>
  </si>
  <si>
    <t>通过建设安全社区，整合社区资源，强化社区功能，开展安全促进活动，大力推广安全文化和安全科技知识，提高全员安全意识和防范能力，2019年计划在三台县新建绵阳市安全社区4个。</t>
  </si>
  <si>
    <t>组织开展事故与伤害风险辨识及其评价</t>
  </si>
  <si>
    <t>强化社区功能，辐射企业。</t>
  </si>
  <si>
    <t>组织制定体现社区特点的、切实可行的安全目标和计划</t>
  </si>
  <si>
    <t>为持续推动安全社区建设提供组织保障和必要的人、财、物、技术等资源保障</t>
  </si>
  <si>
    <t>整合社区内各类资源</t>
  </si>
  <si>
    <t>组织落实各类安全促进项目的实施</t>
  </si>
  <si>
    <t>安全重点行业领域和重要时段安全生产专项整治经费</t>
  </si>
  <si>
    <t>持续深入推进交通运输、建设施工、非煤矿山、危险化学品和易燃易爆物品、城乡公共安全、工贸行业、特种设备、人员密集场所、民爆器材等十项专项整治。切实做好春节、“端午”、“五一”、“国庆”、岁末年初等重要时段安全生产工作，维护社会稳定。</t>
  </si>
  <si>
    <t>重要时间段安全监管监察</t>
  </si>
  <si>
    <t>重点行业安全隐患整改</t>
  </si>
  <si>
    <t>重点行业领域安全隐患排查</t>
  </si>
  <si>
    <t>县级安全生产信息平台软件费用及运行费用</t>
  </si>
  <si>
    <t>按照全市统一安排，购买安全生产信息化平台软件费用（30万元已审批，附审批表）</t>
  </si>
  <si>
    <t>购买安全生产信息化平台软件费用</t>
  </si>
  <si>
    <t>减少生产安全事故，提高企业效益</t>
  </si>
  <si>
    <t>安全生产专项资金</t>
  </si>
  <si>
    <t xml:space="preserve">按照中华人民共和国安全生产法第一章第十六条；中共中央国务院《关于推进安全生产领域改革发展的意见）（中发〔2016〕32号）；中共四川省委 四川省政府《关于推进安全生产领域改革发展的实施意见》（川委发〔2017〕21号）；中共绵阳市委 绵阳市人民政府《关于推进安全生产领域改革发展的实施意见》（绵委发﹝2017〕22号）；中共三台县委 三台县人民政府《关于推进安全生产领域改革发展的实施意见》（三委发﹝2018〕9号）第五大项第21小项：建立健全安全投入保障制度，用于安全生产综合监管、举报及奖励。
</t>
  </si>
  <si>
    <t>隐患举报奖励</t>
  </si>
  <si>
    <t>安全隐患排查治理、安全生产事故与防控、安全预警识别、安全监测监控奖励</t>
  </si>
  <si>
    <t>安全生产技术创新奖励</t>
  </si>
  <si>
    <t>安全生产监管人员人身意外伤害保险经费</t>
  </si>
  <si>
    <t xml:space="preserve">按照：《中共三台县委 三台县人民政府关于推进安全生产领域改革发展的实施意见》（三委发〔2018〕9号）第五大项第24小项：建立健全安全监管人员人身意外伤害保险保障机制，强化安全保障。
</t>
  </si>
  <si>
    <t>安全生产监管人员人身意外伤害保险</t>
  </si>
  <si>
    <t>促进安全生产工作，强化安全保障</t>
  </si>
  <si>
    <t>2019年6月底</t>
  </si>
  <si>
    <t>安全生产督查及宣传活动经费</t>
  </si>
  <si>
    <t>组织全县“安全生产月”、“安全生产周”及日常安全生产活动，征订宣传资料、制作展板、媒体宣传等</t>
  </si>
  <si>
    <t>设备租赁费用</t>
  </si>
  <si>
    <t>企业安全生产事故减少</t>
  </si>
  <si>
    <t>群众满意度≥≥</t>
  </si>
  <si>
    <t>宣传资料的征订</t>
  </si>
  <si>
    <t>报刊、网站、专栏等媒体投入</t>
  </si>
  <si>
    <t>会议费用</t>
  </si>
  <si>
    <t>安全生产监管及培训经费</t>
  </si>
  <si>
    <t>承担县安办安全生产综合监管职责，用于安全生产综合监管培训。</t>
  </si>
  <si>
    <t>企业生产事故减少，提高社会效益</t>
  </si>
  <si>
    <t>≥800万元</t>
  </si>
  <si>
    <t>受训群众满意度</t>
  </si>
  <si>
    <t>≥99%</t>
  </si>
  <si>
    <t>设备、场地租赁费用</t>
  </si>
  <si>
    <t>影响时间</t>
  </si>
  <si>
    <t>培训、学习资料</t>
  </si>
  <si>
    <t>应急演练</t>
  </si>
  <si>
    <t>开展县级综合实战演练，包括地震、抗洪抢险等突发事件应急演练，达到检验应急预案、锻炼队伍、磨合机制的目的。</t>
  </si>
  <si>
    <t>演练业务指导、演练人员生活保障</t>
  </si>
  <si>
    <t>提高应急救援能力，减少人民群众财产损失</t>
  </si>
  <si>
    <t>2000万</t>
  </si>
  <si>
    <t>群众满意度</t>
  </si>
  <si>
    <t>制作展板、标语、横幅、背景板等宣传工作</t>
  </si>
  <si>
    <t>应急演练无人机等设备租赁</t>
  </si>
  <si>
    <t>完成度</t>
  </si>
  <si>
    <t>应急值班工作经费</t>
  </si>
  <si>
    <t>用于应急值班规范化建设、协调处理大量突发事件及紧急重大任务，是做好值班工作的重要经费保障。</t>
  </si>
  <si>
    <t>值班规范化建设</t>
  </si>
  <si>
    <t>提高应急能力，完善应急体系，提高社会效益。</t>
  </si>
  <si>
    <t>≥2000万元</t>
  </si>
  <si>
    <t>值班人员经费保障</t>
  </si>
  <si>
    <t>减少由于突发事件造成的损失</t>
  </si>
  <si>
    <t>应急设备购置、宣传保障工作经费</t>
  </si>
  <si>
    <t>用于应急宣传教育、应急设备设施的更新和维护，以满足日常应急工作需要。</t>
  </si>
  <si>
    <t>应急设备维护</t>
  </si>
  <si>
    <t>加强应急设备设施保障，完善应急管理基础，提高应急能力，以应对新形势下应急管理的需要，提升社会影响力。</t>
  </si>
  <si>
    <t>》98%</t>
  </si>
  <si>
    <t>应急设备购置</t>
  </si>
  <si>
    <t>展板、标语、横幅、多媒体等宣传力量的投入</t>
  </si>
  <si>
    <t>应急指挥平台</t>
  </si>
  <si>
    <t>用于应急指挥平台的服务费用，保障设备的正常运行。</t>
  </si>
  <si>
    <t>用于应急指挥平台运行的服务费用</t>
  </si>
  <si>
    <t>完善应急指挥体系，提高突发事件的处理能力，防范和减少事故造成的损失，提高社会效益。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</si>
</sst>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
    <numFmt numFmtId="178" formatCode="&quot;\&quot;#,##0.00_);\(&quot;\&quot;#,##0.00\)"/>
  </numFmts>
  <fonts count="60">
    <font>
      <sz val="9"/>
      <name val="宋体"/>
      <family val="0"/>
    </font>
    <font>
      <sz val="11"/>
      <color indexed="8"/>
      <name val="Calibri"/>
      <family val="2"/>
    </font>
    <font>
      <sz val="9"/>
      <color indexed="8"/>
      <name val="Calibri"/>
      <family val="2"/>
    </font>
    <font>
      <b/>
      <sz val="12"/>
      <color indexed="8"/>
      <name val="Calibri"/>
      <family val="2"/>
    </font>
    <font>
      <b/>
      <sz val="9"/>
      <color indexed="8"/>
      <name val="Calibri"/>
      <family val="2"/>
    </font>
    <font>
      <b/>
      <sz val="10"/>
      <name val="宋体"/>
      <family val="0"/>
    </font>
    <font>
      <b/>
      <sz val="18"/>
      <name val="黑体"/>
      <family val="3"/>
    </font>
    <font>
      <sz val="10"/>
      <name val="宋体"/>
      <family val="0"/>
    </font>
    <font>
      <sz val="9"/>
      <name val="Times New Roman"/>
      <family val="1"/>
    </font>
    <font>
      <b/>
      <sz val="9"/>
      <name val="宋体"/>
      <family val="0"/>
    </font>
    <font>
      <sz val="9"/>
      <color indexed="8"/>
      <name val="宋体"/>
      <family val="0"/>
    </font>
    <font>
      <b/>
      <sz val="9"/>
      <color indexed="8"/>
      <name val="宋体"/>
      <family val="0"/>
    </font>
    <font>
      <b/>
      <sz val="12"/>
      <name val="宋体"/>
      <family val="0"/>
    </font>
    <font>
      <sz val="8"/>
      <color indexed="8"/>
      <name val="宋体"/>
      <family val="0"/>
    </font>
    <font>
      <b/>
      <sz val="16"/>
      <name val="宋体"/>
      <family val="0"/>
    </font>
    <font>
      <sz val="12"/>
      <color indexed="8"/>
      <name val="宋体"/>
      <family val="0"/>
    </font>
    <font>
      <b/>
      <sz val="12"/>
      <color indexed="8"/>
      <name val="宋体"/>
      <family val="0"/>
    </font>
    <font>
      <sz val="12"/>
      <name val="Times New Roman"/>
      <family val="1"/>
    </font>
    <font>
      <sz val="11"/>
      <color indexed="8"/>
      <name val="宋体"/>
      <family val="0"/>
    </font>
    <font>
      <sz val="11"/>
      <color indexed="17"/>
      <name val="宋体"/>
      <family val="0"/>
    </font>
    <font>
      <sz val="11"/>
      <color indexed="9"/>
      <name val="宋体"/>
      <family val="0"/>
    </font>
    <font>
      <sz val="11"/>
      <color indexed="16"/>
      <name val="宋体"/>
      <family val="0"/>
    </font>
    <font>
      <sz val="11"/>
      <color indexed="19"/>
      <name val="宋体"/>
      <family val="0"/>
    </font>
    <font>
      <i/>
      <sz val="11"/>
      <color indexed="23"/>
      <name val="宋体"/>
      <family val="0"/>
    </font>
    <font>
      <sz val="11"/>
      <color indexed="62"/>
      <name val="宋体"/>
      <family val="0"/>
    </font>
    <font>
      <b/>
      <sz val="15"/>
      <color indexed="54"/>
      <name val="宋体"/>
      <family val="0"/>
    </font>
    <font>
      <u val="single"/>
      <sz val="11"/>
      <color indexed="12"/>
      <name val="宋体"/>
      <family val="0"/>
    </font>
    <font>
      <b/>
      <sz val="13"/>
      <color indexed="54"/>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2"/>
    </font>
    <font>
      <sz val="9"/>
      <color rgb="FF000000"/>
      <name val="Calibri"/>
      <family val="2"/>
    </font>
    <font>
      <b/>
      <sz val="12"/>
      <color rgb="FF000000"/>
      <name val="Calibri"/>
      <family val="2"/>
    </font>
    <font>
      <b/>
      <sz val="9"/>
      <color rgb="FF000000"/>
      <name val="Calibri"/>
      <family val="2"/>
    </font>
  </fonts>
  <fills count="40">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ADD8E6"/>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37" fillId="7" borderId="0" applyNumberFormat="0" applyBorder="0" applyAlignment="0" applyProtection="0"/>
    <xf numFmtId="0" fontId="39" fillId="8" borderId="0" applyNumberFormat="0" applyBorder="0" applyAlignment="0" applyProtection="0"/>
    <xf numFmtId="0" fontId="18" fillId="9" borderId="0" applyNumberFormat="0" applyBorder="0" applyAlignment="0" applyProtection="0"/>
    <xf numFmtId="0" fontId="40" fillId="10" borderId="0" applyNumberFormat="0" applyBorder="0" applyAlignment="0" applyProtection="0"/>
    <xf numFmtId="0" fontId="41" fillId="0" borderId="0" applyNumberFormat="0" applyFill="0" applyBorder="0" applyAlignment="0" applyProtection="0"/>
    <xf numFmtId="0" fontId="18" fillId="11" borderId="0" applyNumberFormat="0" applyBorder="0" applyAlignment="0" applyProtection="0"/>
    <xf numFmtId="0" fontId="42" fillId="0" borderId="0" applyNumberFormat="0" applyFill="0" applyBorder="0" applyAlignment="0" applyProtection="0"/>
    <xf numFmtId="0" fontId="1" fillId="12" borderId="2" applyNumberFormat="0" applyFont="0" applyAlignment="0" applyProtection="0"/>
    <xf numFmtId="0" fontId="40" fillId="1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14" borderId="0" applyNumberFormat="0" applyBorder="0" applyAlignment="0" applyProtection="0"/>
    <xf numFmtId="0" fontId="43" fillId="0" borderId="4" applyNumberFormat="0" applyFill="0" applyAlignment="0" applyProtection="0"/>
    <xf numFmtId="0" fontId="40" fillId="15" borderId="0" applyNumberFormat="0" applyBorder="0" applyAlignment="0" applyProtection="0"/>
    <xf numFmtId="0" fontId="49" fillId="16" borderId="5" applyNumberFormat="0" applyAlignment="0" applyProtection="0"/>
    <xf numFmtId="0" fontId="50" fillId="16" borderId="1" applyNumberFormat="0" applyAlignment="0" applyProtection="0"/>
    <xf numFmtId="0" fontId="51" fillId="17" borderId="6" applyNumberFormat="0" applyAlignment="0" applyProtection="0"/>
    <xf numFmtId="0" fontId="37" fillId="18" borderId="0" applyNumberFormat="0" applyBorder="0" applyAlignment="0" applyProtection="0"/>
    <xf numFmtId="0" fontId="40" fillId="19"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20" borderId="0" applyNumberFormat="0" applyBorder="0" applyAlignment="0" applyProtection="0"/>
    <xf numFmtId="0" fontId="55"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37" fillId="36" borderId="0" applyNumberFormat="0" applyBorder="0" applyAlignment="0" applyProtection="0"/>
    <xf numFmtId="0" fontId="40" fillId="37" borderId="0" applyNumberFormat="0" applyBorder="0" applyAlignment="0" applyProtection="0"/>
  </cellStyleXfs>
  <cellXfs count="190">
    <xf numFmtId="0" fontId="0" fillId="0" borderId="0" xfId="0" applyAlignment="1">
      <alignment/>
    </xf>
    <xf numFmtId="0" fontId="56" fillId="0" borderId="0" xfId="0" applyNumberFormat="1" applyFont="1" applyFill="1" applyAlignment="1" applyProtection="1">
      <alignment/>
      <protection/>
    </xf>
    <xf numFmtId="0" fontId="57" fillId="0" borderId="0" xfId="0" applyNumberFormat="1" applyFont="1" applyFill="1" applyAlignment="1" applyProtection="1">
      <alignment/>
      <protection/>
    </xf>
    <xf numFmtId="0" fontId="57" fillId="0" borderId="0" xfId="0" applyNumberFormat="1" applyFont="1" applyFill="1" applyAlignment="1" applyProtection="1">
      <alignment wrapText="1"/>
      <protection/>
    </xf>
    <xf numFmtId="0" fontId="57" fillId="0" borderId="0" xfId="0" applyNumberFormat="1" applyFont="1" applyFill="1" applyAlignment="1" applyProtection="1">
      <alignment vertical="center"/>
      <protection/>
    </xf>
    <xf numFmtId="0" fontId="57" fillId="0" borderId="0" xfId="0" applyNumberFormat="1" applyFont="1" applyFill="1" applyAlignment="1" applyProtection="1">
      <alignment vertical="center" wrapText="1"/>
      <protection/>
    </xf>
    <xf numFmtId="0" fontId="58" fillId="38" borderId="0" xfId="0" applyNumberFormat="1" applyFont="1" applyFill="1" applyAlignment="1" applyProtection="1">
      <alignment horizontal="center" vertical="center" wrapText="1"/>
      <protection/>
    </xf>
    <xf numFmtId="0" fontId="57" fillId="0" borderId="0" xfId="0" applyNumberFormat="1" applyFont="1" applyFill="1" applyAlignment="1" applyProtection="1">
      <alignment horizontal="right" wrapText="1"/>
      <protection/>
    </xf>
    <xf numFmtId="0" fontId="57" fillId="0" borderId="9" xfId="0" applyNumberFormat="1" applyFont="1" applyFill="1" applyBorder="1" applyAlignment="1" applyProtection="1">
      <alignment horizontal="center" vertical="center" wrapText="1"/>
      <protection/>
    </xf>
    <xf numFmtId="0" fontId="57" fillId="0" borderId="9" xfId="0" applyNumberFormat="1" applyFont="1" applyFill="1" applyBorder="1" applyAlignment="1" applyProtection="1">
      <alignment horizontal="center" vertical="center"/>
      <protection/>
    </xf>
    <xf numFmtId="0" fontId="59" fillId="0" borderId="9" xfId="0" applyNumberFormat="1" applyFont="1" applyFill="1" applyBorder="1" applyAlignment="1" applyProtection="1">
      <alignment wrapText="1"/>
      <protection/>
    </xf>
    <xf numFmtId="4" fontId="59" fillId="0" borderId="9" xfId="0" applyNumberFormat="1" applyFont="1" applyFill="1" applyBorder="1" applyAlignment="1" applyProtection="1">
      <alignment horizontal="right"/>
      <protection/>
    </xf>
    <xf numFmtId="0" fontId="57" fillId="0" borderId="9" xfId="0" applyNumberFormat="1" applyFont="1" applyFill="1" applyBorder="1" applyAlignment="1" applyProtection="1">
      <alignment wrapText="1"/>
      <protection/>
    </xf>
    <xf numFmtId="0" fontId="57" fillId="0" borderId="9" xfId="0" applyNumberFormat="1" applyFont="1" applyFill="1" applyBorder="1" applyAlignment="1" applyProtection="1">
      <alignment/>
      <protection/>
    </xf>
    <xf numFmtId="0" fontId="57" fillId="0" borderId="9" xfId="0" applyNumberFormat="1" applyFont="1" applyFill="1" applyBorder="1" applyAlignment="1" applyProtection="1">
      <alignment horizontal="left" vertical="top" wrapText="1"/>
      <protection/>
    </xf>
    <xf numFmtId="4" fontId="57" fillId="0" borderId="9" xfId="0" applyNumberFormat="1" applyFont="1" applyFill="1" applyBorder="1" applyAlignment="1" applyProtection="1">
      <alignment horizontal="right" vertical="top"/>
      <protection/>
    </xf>
    <xf numFmtId="0" fontId="57" fillId="0" borderId="9" xfId="0" applyNumberFormat="1" applyFont="1" applyFill="1" applyBorder="1" applyAlignment="1" applyProtection="1">
      <alignment horizontal="left" vertical="center"/>
      <protection/>
    </xf>
    <xf numFmtId="0" fontId="57" fillId="0" borderId="9" xfId="0" applyNumberFormat="1" applyFont="1" applyFill="1" applyBorder="1" applyAlignment="1" applyProtection="1">
      <alignment horizontal="left" vertical="center" wrapText="1"/>
      <protection/>
    </xf>
    <xf numFmtId="4" fontId="57" fillId="0" borderId="9" xfId="0" applyNumberFormat="1" applyFont="1" applyFill="1" applyBorder="1" applyAlignment="1" applyProtection="1">
      <alignment horizontal="right" vertical="center" wrapText="1"/>
      <protection/>
    </xf>
    <xf numFmtId="176" fontId="57" fillId="0" borderId="9" xfId="0" applyNumberFormat="1" applyFont="1" applyFill="1" applyBorder="1" applyAlignment="1" applyProtection="1">
      <alignment horizontal="left" vertical="center" wrapText="1"/>
      <protection/>
    </xf>
    <xf numFmtId="0" fontId="57" fillId="0" borderId="9" xfId="0" applyNumberFormat="1" applyFont="1" applyFill="1" applyBorder="1" applyAlignment="1" applyProtection="1">
      <alignment vertical="center"/>
      <protection/>
    </xf>
    <xf numFmtId="0" fontId="57" fillId="0" borderId="9" xfId="0" applyNumberFormat="1" applyFont="1" applyFill="1" applyBorder="1" applyAlignment="1" applyProtection="1">
      <alignment vertical="center" wrapText="1"/>
      <protection/>
    </xf>
    <xf numFmtId="4" fontId="57" fillId="0" borderId="9" xfId="0" applyNumberFormat="1" applyFont="1" applyFill="1" applyBorder="1" applyAlignment="1" applyProtection="1">
      <alignment vertical="center" wrapText="1"/>
      <protection/>
    </xf>
    <xf numFmtId="0" fontId="57" fillId="0" borderId="0" xfId="0" applyNumberFormat="1" applyFont="1" applyFill="1" applyAlignment="1" applyProtection="1">
      <alignment horizontal="center" vertical="center"/>
      <protection/>
    </xf>
    <xf numFmtId="1" fontId="0" fillId="0" borderId="0" xfId="0" applyNumberFormat="1" applyFill="1" applyAlignment="1">
      <alignment/>
    </xf>
    <xf numFmtId="1" fontId="5" fillId="0" borderId="0" xfId="0" applyNumberFormat="1" applyFont="1" applyFill="1" applyAlignment="1">
      <alignment horizontal="left"/>
    </xf>
    <xf numFmtId="0" fontId="0" fillId="0" borderId="0" xfId="0" applyNumberFormat="1" applyFont="1" applyFill="1" applyAlignment="1">
      <alignment/>
    </xf>
    <xf numFmtId="0" fontId="0" fillId="0" borderId="0" xfId="0" applyNumberFormat="1" applyFont="1" applyFill="1" applyAlignment="1">
      <alignment horizontal="right" vertical="center"/>
    </xf>
    <xf numFmtId="0" fontId="6"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protection/>
    </xf>
    <xf numFmtId="0" fontId="0" fillId="0" borderId="0" xfId="0" applyNumberFormat="1" applyFont="1" applyFill="1" applyAlignment="1" applyProtection="1">
      <alignment horizontal="left"/>
      <protection/>
    </xf>
    <xf numFmtId="0" fontId="7" fillId="0" borderId="0" xfId="0" applyNumberFormat="1" applyFont="1" applyFill="1" applyAlignment="1">
      <alignment horizontal="right"/>
    </xf>
    <xf numFmtId="0" fontId="0" fillId="0" borderId="11" xfId="0" applyNumberFormat="1" applyFont="1" applyFill="1" applyBorder="1" applyAlignment="1">
      <alignment horizontal="centerContinuous" vertical="center"/>
    </xf>
    <xf numFmtId="0" fontId="0" fillId="0" borderId="12" xfId="0" applyNumberFormat="1" applyFont="1" applyFill="1" applyBorder="1" applyAlignment="1">
      <alignment horizontal="centerContinuous" vertical="center"/>
    </xf>
    <xf numFmtId="0" fontId="0" fillId="0" borderId="13" xfId="0" applyNumberFormat="1" applyFont="1" applyFill="1" applyBorder="1" applyAlignment="1">
      <alignment horizontal="centerContinuous" vertical="center"/>
    </xf>
    <xf numFmtId="0" fontId="0" fillId="0" borderId="14" xfId="0" applyNumberFormat="1" applyFont="1" applyFill="1" applyBorder="1" applyAlignment="1" applyProtection="1">
      <alignment horizontal="center" vertical="center"/>
      <protection/>
    </xf>
    <xf numFmtId="0" fontId="0" fillId="0" borderId="14" xfId="0" applyNumberFormat="1" applyFont="1" applyFill="1" applyBorder="1" applyAlignment="1">
      <alignment horizontal="centerContinuous" vertical="center"/>
    </xf>
    <xf numFmtId="1" fontId="0" fillId="0" borderId="14" xfId="0" applyNumberFormat="1" applyFont="1" applyFill="1" applyBorder="1" applyAlignment="1">
      <alignment horizontal="centerContinuous" vertical="center"/>
    </xf>
    <xf numFmtId="1" fontId="0" fillId="0" borderId="15" xfId="0" applyNumberFormat="1" applyFont="1" applyFill="1" applyBorder="1" applyAlignment="1">
      <alignment horizontal="centerContinuous" vertical="center"/>
    </xf>
    <xf numFmtId="1" fontId="0" fillId="0" borderId="1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1" fontId="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vertical="center" wrapText="1"/>
      <protection/>
    </xf>
    <xf numFmtId="177" fontId="0" fillId="0" borderId="14" xfId="0" applyNumberFormat="1" applyFont="1" applyFill="1" applyBorder="1" applyAlignment="1" applyProtection="1">
      <alignment vertical="center" wrapText="1"/>
      <protection/>
    </xf>
    <xf numFmtId="177" fontId="0" fillId="0" borderId="18" xfId="0" applyNumberFormat="1" applyFont="1" applyFill="1" applyBorder="1" applyAlignment="1" applyProtection="1">
      <alignment vertical="center" wrapText="1"/>
      <protection/>
    </xf>
    <xf numFmtId="0" fontId="0" fillId="0"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8" fillId="0" borderId="0" xfId="0" applyNumberFormat="1" applyFont="1" applyFill="1" applyAlignment="1" applyProtection="1">
      <alignment vertical="center" wrapText="1"/>
      <protection/>
    </xf>
    <xf numFmtId="0" fontId="9" fillId="0" borderId="0" xfId="0" applyNumberFormat="1" applyFont="1" applyFill="1" applyAlignment="1" applyProtection="1">
      <alignment vertical="center" wrapText="1"/>
      <protection/>
    </xf>
    <xf numFmtId="0" fontId="10" fillId="0" borderId="0" xfId="0" applyNumberFormat="1" applyFont="1" applyFill="1" applyAlignment="1">
      <alignment/>
    </xf>
    <xf numFmtId="0" fontId="11" fillId="0" borderId="0" xfId="0" applyNumberFormat="1" applyFont="1" applyFill="1" applyAlignment="1">
      <alignment/>
    </xf>
    <xf numFmtId="0" fontId="0" fillId="0" borderId="0" xfId="0" applyNumberFormat="1" applyFont="1" applyFill="1" applyAlignment="1" applyProtection="1">
      <alignment vertical="center"/>
      <protection/>
    </xf>
    <xf numFmtId="1" fontId="0" fillId="0" borderId="0" xfId="0" applyNumberFormat="1" applyFill="1" applyBorder="1" applyAlignment="1">
      <alignment/>
    </xf>
    <xf numFmtId="0" fontId="10" fillId="0" borderId="0" xfId="0" applyNumberFormat="1" applyFont="1" applyFill="1" applyBorder="1" applyAlignment="1">
      <alignment/>
    </xf>
    <xf numFmtId="1" fontId="12" fillId="0" borderId="0" xfId="0" applyNumberFormat="1" applyFont="1" applyFill="1" applyAlignment="1">
      <alignment/>
    </xf>
    <xf numFmtId="0" fontId="7" fillId="0" borderId="0" xfId="0" applyNumberFormat="1" applyFont="1" applyFill="1" applyAlignment="1">
      <alignment/>
    </xf>
    <xf numFmtId="0" fontId="7" fillId="0" borderId="0" xfId="0" applyNumberFormat="1" applyFont="1" applyFill="1" applyAlignment="1">
      <alignment horizontal="centerContinuous" vertical="center"/>
    </xf>
    <xf numFmtId="0" fontId="7" fillId="0" borderId="0" xfId="0" applyNumberFormat="1" applyFont="1" applyFill="1" applyAlignment="1">
      <alignment horizontal="right" vertical="center"/>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lignment/>
    </xf>
    <xf numFmtId="1" fontId="0" fillId="0" borderId="1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Continuous" vertical="center"/>
      <protection/>
    </xf>
    <xf numFmtId="0" fontId="0" fillId="0" borderId="10" xfId="0" applyNumberFormat="1" applyFont="1" applyFill="1" applyBorder="1" applyAlignment="1" applyProtection="1">
      <alignment horizontal="centerContinuous" vertical="center"/>
      <protection/>
    </xf>
    <xf numFmtId="1" fontId="0" fillId="0" borderId="11" xfId="0" applyNumberFormat="1" applyFont="1" applyFill="1" applyBorder="1" applyAlignment="1" applyProtection="1">
      <alignment horizontal="center" vertical="center" wrapText="1"/>
      <protection/>
    </xf>
    <xf numFmtId="1" fontId="0" fillId="0" borderId="17"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 fontId="0" fillId="0" borderId="16" xfId="0" applyNumberFormat="1" applyFont="1" applyFill="1" applyBorder="1" applyAlignment="1" applyProtection="1">
      <alignment horizontal="center" vertical="center" wrapText="1"/>
      <protection/>
    </xf>
    <xf numFmtId="3" fontId="0" fillId="0" borderId="15" xfId="0" applyNumberFormat="1" applyFont="1" applyFill="1" applyBorder="1" applyAlignment="1" applyProtection="1">
      <alignment vertical="center" wrapText="1"/>
      <protection/>
    </xf>
    <xf numFmtId="3" fontId="0" fillId="0" borderId="14"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0" fontId="0" fillId="0" borderId="0" xfId="0" applyFill="1" applyAlignment="1">
      <alignment/>
    </xf>
    <xf numFmtId="1" fontId="13" fillId="0" borderId="0" xfId="0" applyNumberFormat="1" applyFont="1" applyFill="1" applyAlignment="1">
      <alignment/>
    </xf>
    <xf numFmtId="1" fontId="0" fillId="0" borderId="0" xfId="0" applyNumberFormat="1" applyFont="1" applyFill="1" applyAlignment="1">
      <alignment vertical="center"/>
    </xf>
    <xf numFmtId="49" fontId="0" fillId="0" borderId="14" xfId="0" applyNumberFormat="1" applyFont="1" applyFill="1" applyBorder="1" applyAlignment="1" applyProtection="1">
      <alignment vertical="center" wrapText="1"/>
      <protection/>
    </xf>
    <xf numFmtId="49" fontId="0" fillId="0" borderId="18" xfId="0" applyNumberFormat="1" applyFont="1" applyFill="1" applyBorder="1" applyAlignment="1" applyProtection="1">
      <alignment vertical="center" wrapText="1"/>
      <protection/>
    </xf>
    <xf numFmtId="0" fontId="0" fillId="0" borderId="0" xfId="0" applyFill="1" applyAlignment="1">
      <alignment/>
    </xf>
    <xf numFmtId="0" fontId="0" fillId="0" borderId="15"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1" fontId="12" fillId="0" borderId="0" xfId="0" applyNumberFormat="1" applyFont="1" applyFill="1" applyAlignment="1">
      <alignment horizontal="left"/>
    </xf>
    <xf numFmtId="0" fontId="6" fillId="0" borderId="0" xfId="0" applyNumberFormat="1" applyFont="1" applyFill="1" applyAlignment="1" applyProtection="1">
      <alignment horizontal="centerContinuous" vertical="center"/>
      <protection/>
    </xf>
    <xf numFmtId="0" fontId="14" fillId="0" borderId="0" xfId="0" applyNumberFormat="1" applyFont="1" applyFill="1" applyAlignment="1" applyProtection="1">
      <alignment horizontal="centerContinuous" vertical="center"/>
      <protection/>
    </xf>
    <xf numFmtId="0" fontId="0" fillId="0" borderId="11" xfId="0" applyNumberFormat="1" applyFont="1" applyFill="1" applyBorder="1" applyAlignment="1" applyProtection="1">
      <alignment horizontal="centerContinuous" vertical="center"/>
      <protection/>
    </xf>
    <xf numFmtId="0" fontId="0" fillId="0" borderId="13" xfId="0" applyNumberFormat="1" applyFont="1" applyFill="1" applyBorder="1" applyAlignment="1" applyProtection="1">
      <alignment horizontal="centerContinuous" vertical="center"/>
      <protection/>
    </xf>
    <xf numFmtId="1" fontId="0" fillId="0" borderId="19" xfId="0" applyNumberFormat="1" applyFont="1" applyFill="1" applyBorder="1" applyAlignment="1">
      <alignment horizontal="centerContinuous" vertical="center"/>
    </xf>
    <xf numFmtId="1" fontId="0" fillId="0" borderId="14"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1" fontId="0" fillId="0" borderId="14" xfId="0" applyNumberFormat="1" applyFont="1" applyFill="1" applyBorder="1" applyAlignment="1" applyProtection="1">
      <alignment horizontal="center" vertical="center" wrapText="1"/>
      <protection/>
    </xf>
    <xf numFmtId="1" fontId="0" fillId="0" borderId="16"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49" fontId="0" fillId="0" borderId="22" xfId="0" applyNumberFormat="1" applyFont="1" applyFill="1" applyBorder="1" applyAlignment="1" applyProtection="1">
      <alignment vertical="center" wrapText="1"/>
      <protection/>
    </xf>
    <xf numFmtId="0" fontId="0" fillId="0" borderId="0" xfId="0" applyAlignment="1">
      <alignment horizontal="centerContinuous" vertical="center"/>
    </xf>
    <xf numFmtId="1" fontId="13" fillId="0" borderId="0" xfId="0" applyNumberFormat="1" applyFont="1" applyFill="1" applyAlignment="1">
      <alignment horizontal="centerContinuous" vertical="center"/>
    </xf>
    <xf numFmtId="0" fontId="7" fillId="0" borderId="14" xfId="0" applyNumberFormat="1" applyFont="1" applyFill="1" applyBorder="1" applyAlignment="1">
      <alignment horizontal="centerContinuous" vertical="center"/>
    </xf>
    <xf numFmtId="0" fontId="7" fillId="39" borderId="14"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Continuous" vertical="center"/>
      <protection/>
    </xf>
    <xf numFmtId="0" fontId="7" fillId="0" borderId="14" xfId="0" applyNumberFormat="1" applyFont="1" applyFill="1" applyBorder="1" applyAlignment="1" applyProtection="1">
      <alignment horizontal="center" vertical="center" wrapText="1"/>
      <protection/>
    </xf>
    <xf numFmtId="0" fontId="7" fillId="39" borderId="16"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6" xfId="0" applyNumberFormat="1" applyFont="1" applyFill="1" applyBorder="1" applyAlignment="1" applyProtection="1">
      <alignment horizontal="center" vertical="center" wrapText="1"/>
      <protection/>
    </xf>
    <xf numFmtId="3" fontId="0" fillId="0" borderId="14" xfId="0" applyNumberFormat="1" applyFont="1" applyFill="1" applyBorder="1" applyAlignment="1" applyProtection="1">
      <alignment vertical="center"/>
      <protection/>
    </xf>
    <xf numFmtId="0" fontId="0" fillId="0" borderId="14" xfId="0" applyBorder="1" applyAlignment="1">
      <alignment horizontal="centerContinuous" vertical="center"/>
    </xf>
    <xf numFmtId="0" fontId="0" fillId="0" borderId="15" xfId="0" applyBorder="1" applyAlignment="1">
      <alignment horizontal="centerContinuous" vertical="center"/>
    </xf>
    <xf numFmtId="4" fontId="0" fillId="0" borderId="14" xfId="0" applyNumberFormat="1" applyFont="1" applyFill="1" applyBorder="1" applyAlignment="1" applyProtection="1">
      <alignment horizontal="centerContinuous" vertical="center"/>
      <protection/>
    </xf>
    <xf numFmtId="0" fontId="0" fillId="0" borderId="14" xfId="0" applyFill="1" applyBorder="1" applyAlignment="1">
      <alignment horizontal="centerContinuous" vertical="center"/>
    </xf>
    <xf numFmtId="0" fontId="0" fillId="0" borderId="0" xfId="0" applyAlignment="1">
      <alignment vertical="center" wrapText="1"/>
    </xf>
    <xf numFmtId="0" fontId="0" fillId="0" borderId="0" xfId="0" applyAlignment="1">
      <alignment horizontal="center" vertical="center"/>
    </xf>
    <xf numFmtId="0" fontId="6" fillId="0" borderId="0" xfId="0" applyFont="1" applyAlignment="1">
      <alignment horizontal="centerContinuous" vertical="center"/>
    </xf>
    <xf numFmtId="0" fontId="0" fillId="0" borderId="16" xfId="0" applyBorder="1" applyAlignment="1">
      <alignment horizontal="centerContinuous" vertical="center"/>
    </xf>
    <xf numFmtId="0" fontId="0" fillId="0" borderId="17" xfId="0" applyBorder="1" applyAlignment="1">
      <alignment horizontal="centerContinuous" vertical="center"/>
    </xf>
    <xf numFmtId="0" fontId="0" fillId="0" borderId="22" xfId="0" applyBorder="1" applyAlignment="1">
      <alignment horizontal="centerContinuous"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2" xfId="0" applyFill="1" applyBorder="1" applyAlignment="1">
      <alignment vertical="center" wrapText="1"/>
    </xf>
    <xf numFmtId="0" fontId="0" fillId="0" borderId="14" xfId="0" applyFill="1" applyBorder="1" applyAlignment="1">
      <alignment vertical="center" wrapText="1"/>
    </xf>
    <xf numFmtId="0" fontId="0" fillId="0" borderId="0" xfId="0" applyAlignment="1">
      <alignment horizontal="right" vertical="center"/>
    </xf>
    <xf numFmtId="1" fontId="0" fillId="0" borderId="0" xfId="0" applyNumberFormat="1" applyFill="1" applyAlignment="1">
      <alignment wrapText="1"/>
    </xf>
    <xf numFmtId="0" fontId="15" fillId="0" borderId="0" xfId="0" applyNumberFormat="1" applyFont="1" applyFill="1" applyAlignment="1">
      <alignment/>
    </xf>
    <xf numFmtId="0" fontId="7" fillId="0" borderId="1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left"/>
      <protection/>
    </xf>
    <xf numFmtId="0" fontId="7" fillId="0" borderId="14" xfId="0" applyNumberFormat="1" applyFont="1" applyFill="1" applyBorder="1" applyAlignment="1">
      <alignment horizontal="center" vertical="center" wrapText="1"/>
    </xf>
    <xf numFmtId="4"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lignment vertical="center"/>
    </xf>
    <xf numFmtId="3" fontId="7" fillId="0" borderId="14" xfId="0" applyNumberFormat="1" applyFont="1" applyFill="1" applyBorder="1" applyAlignment="1" applyProtection="1">
      <alignment vertical="center" wrapText="1"/>
      <protection/>
    </xf>
    <xf numFmtId="0" fontId="7" fillId="0" borderId="18" xfId="0" applyNumberFormat="1" applyFont="1" applyFill="1" applyBorder="1" applyAlignment="1">
      <alignment vertical="center"/>
    </xf>
    <xf numFmtId="3" fontId="7" fillId="0" borderId="16" xfId="0" applyNumberFormat="1" applyFont="1" applyFill="1" applyBorder="1" applyAlignment="1" applyProtection="1">
      <alignment vertical="center" wrapText="1"/>
      <protection/>
    </xf>
    <xf numFmtId="3" fontId="7" fillId="0" borderId="11" xfId="0" applyNumberFormat="1" applyFont="1" applyFill="1" applyBorder="1" applyAlignment="1" applyProtection="1">
      <alignment vertical="center" wrapText="1"/>
      <protection/>
    </xf>
    <xf numFmtId="3" fontId="7" fillId="0" borderId="21" xfId="0" applyNumberFormat="1" applyFont="1" applyFill="1" applyBorder="1" applyAlignment="1" applyProtection="1">
      <alignment vertical="center" wrapText="1"/>
      <protection/>
    </xf>
    <xf numFmtId="3" fontId="7" fillId="0" borderId="12" xfId="0" applyNumberFormat="1" applyFont="1" applyFill="1" applyBorder="1" applyAlignment="1" applyProtection="1">
      <alignment vertical="center" wrapText="1"/>
      <protection/>
    </xf>
    <xf numFmtId="0" fontId="7" fillId="0" borderId="14" xfId="0" applyNumberFormat="1" applyFont="1" applyFill="1" applyBorder="1" applyAlignment="1">
      <alignment vertical="center"/>
    </xf>
    <xf numFmtId="3" fontId="7" fillId="0" borderId="11" xfId="0" applyNumberFormat="1" applyFont="1" applyFill="1" applyBorder="1" applyAlignment="1">
      <alignment vertical="center" wrapText="1"/>
    </xf>
    <xf numFmtId="3" fontId="7" fillId="0" borderId="19" xfId="0" applyNumberFormat="1" applyFont="1" applyFill="1" applyBorder="1" applyAlignment="1" applyProtection="1">
      <alignment vertical="center" wrapText="1"/>
      <protection/>
    </xf>
    <xf numFmtId="3" fontId="7" fillId="0" borderId="15" xfId="0" applyNumberFormat="1" applyFont="1" applyFill="1" applyBorder="1" applyAlignment="1" applyProtection="1">
      <alignment vertical="center" wrapText="1"/>
      <protection/>
    </xf>
    <xf numFmtId="3" fontId="7" fillId="0" borderId="16" xfId="0" applyNumberFormat="1" applyFont="1" applyFill="1" applyBorder="1" applyAlignment="1">
      <alignment horizontal="right" vertical="center" wrapText="1"/>
    </xf>
    <xf numFmtId="3" fontId="7" fillId="0" borderId="14" xfId="0" applyNumberFormat="1" applyFont="1" applyFill="1" applyBorder="1" applyAlignment="1">
      <alignment vertical="center" wrapText="1"/>
    </xf>
    <xf numFmtId="0" fontId="7" fillId="0" borderId="15" xfId="0" applyNumberFormat="1" applyFont="1" applyFill="1" applyBorder="1" applyAlignment="1">
      <alignment horizontal="center" vertical="center"/>
    </xf>
    <xf numFmtId="3" fontId="7" fillId="0" borderId="14" xfId="0" applyNumberFormat="1" applyFont="1" applyFill="1" applyBorder="1" applyAlignment="1" applyProtection="1">
      <alignment horizontal="right" vertical="center" wrapText="1"/>
      <protection/>
    </xf>
    <xf numFmtId="0" fontId="7" fillId="0" borderId="22" xfId="0" applyNumberFormat="1" applyFont="1" applyFill="1" applyBorder="1" applyAlignment="1">
      <alignment horizontal="center" vertical="center"/>
    </xf>
    <xf numFmtId="3" fontId="7" fillId="0" borderId="15" xfId="0" applyNumberFormat="1" applyFont="1" applyFill="1" applyBorder="1" applyAlignment="1">
      <alignment vertical="center" wrapText="1"/>
    </xf>
    <xf numFmtId="0" fontId="0" fillId="0" borderId="0" xfId="0" applyNumberFormat="1" applyFont="1" applyFill="1" applyAlignment="1">
      <alignment horizontal="center"/>
    </xf>
    <xf numFmtId="0" fontId="16" fillId="0" borderId="0" xfId="0" applyNumberFormat="1" applyFont="1" applyFill="1" applyAlignment="1">
      <alignment/>
    </xf>
    <xf numFmtId="0" fontId="15"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3" fontId="0" fillId="0" borderId="0" xfId="0" applyNumberFormat="1" applyFont="1" applyFill="1" applyAlignment="1" applyProtection="1">
      <alignment/>
      <protection/>
    </xf>
    <xf numFmtId="1" fontId="5" fillId="0" borderId="0" xfId="0" applyNumberFormat="1" applyFont="1" applyFill="1" applyAlignment="1">
      <alignment horizontal="left" vertical="center"/>
    </xf>
    <xf numFmtId="0" fontId="7" fillId="39" borderId="0" xfId="0" applyNumberFormat="1" applyFont="1" applyFill="1" applyAlignment="1">
      <alignment/>
    </xf>
    <xf numFmtId="49" fontId="7" fillId="0" borderId="10" xfId="0" applyNumberFormat="1" applyFont="1" applyFill="1" applyBorder="1" applyAlignment="1" applyProtection="1">
      <alignment horizontal="left" vertical="center"/>
      <protection/>
    </xf>
    <xf numFmtId="0" fontId="7" fillId="39" borderId="0" xfId="0" applyNumberFormat="1" applyFont="1" applyFill="1" applyAlignment="1">
      <alignment/>
    </xf>
    <xf numFmtId="0" fontId="7" fillId="0" borderId="11" xfId="0" applyNumberFormat="1" applyFont="1" applyFill="1" applyBorder="1" applyAlignment="1">
      <alignment horizontal="centerContinuous" vertical="center"/>
    </xf>
    <xf numFmtId="0" fontId="7" fillId="39" borderId="16"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vertical="center"/>
      <protection/>
    </xf>
    <xf numFmtId="49" fontId="0" fillId="0" borderId="14" xfId="0" applyNumberFormat="1" applyFont="1" applyFill="1" applyBorder="1" applyAlignment="1" applyProtection="1">
      <alignment vertical="center"/>
      <protection/>
    </xf>
    <xf numFmtId="49" fontId="0" fillId="0" borderId="18" xfId="0" applyNumberFormat="1" applyFont="1" applyFill="1" applyBorder="1" applyAlignment="1" applyProtection="1">
      <alignment vertical="center"/>
      <protection/>
    </xf>
    <xf numFmtId="0" fontId="7" fillId="39" borderId="0" xfId="0" applyNumberFormat="1" applyFont="1" applyFill="1" applyAlignment="1">
      <alignment horizontal="right" vertical="center"/>
    </xf>
    <xf numFmtId="0" fontId="10" fillId="39" borderId="0" xfId="0" applyNumberFormat="1" applyFont="1" applyFill="1" applyAlignment="1">
      <alignment/>
    </xf>
    <xf numFmtId="1" fontId="12" fillId="0" borderId="0" xfId="0" applyNumberFormat="1" applyFont="1" applyFill="1" applyAlignment="1">
      <alignment horizontal="left" vertical="center"/>
    </xf>
    <xf numFmtId="0" fontId="0" fillId="39" borderId="0" xfId="0" applyNumberFormat="1" applyFont="1" applyFill="1" applyAlignment="1">
      <alignment/>
    </xf>
    <xf numFmtId="49" fontId="0" fillId="0" borderId="10" xfId="0" applyNumberFormat="1" applyFont="1" applyFill="1" applyBorder="1" applyAlignment="1" applyProtection="1">
      <alignment vertical="center"/>
      <protection/>
    </xf>
    <xf numFmtId="0" fontId="0" fillId="0" borderId="15" xfId="0" applyNumberFormat="1" applyFont="1" applyFill="1" applyBorder="1" applyAlignment="1">
      <alignment horizontal="centerContinuous" vertical="center"/>
    </xf>
    <xf numFmtId="0" fontId="0" fillId="39" borderId="16" xfId="0" applyNumberFormat="1" applyFont="1" applyFill="1" applyBorder="1" applyAlignment="1">
      <alignment horizontal="center" vertical="center" wrapText="1"/>
    </xf>
    <xf numFmtId="0" fontId="0" fillId="39" borderId="0" xfId="0" applyNumberFormat="1" applyFont="1" applyFill="1" applyAlignment="1">
      <alignment/>
    </xf>
    <xf numFmtId="0" fontId="0" fillId="39" borderId="14" xfId="0" applyNumberFormat="1" applyFont="1" applyFill="1" applyBorder="1" applyAlignment="1" applyProtection="1">
      <alignment horizontal="center" vertical="center" wrapText="1"/>
      <protection/>
    </xf>
    <xf numFmtId="1" fontId="0" fillId="0" borderId="14" xfId="0" applyNumberFormat="1" applyFill="1" applyBorder="1" applyAlignment="1">
      <alignment horizontal="centerContinuous" vertical="center"/>
    </xf>
    <xf numFmtId="178" fontId="0" fillId="0" borderId="14" xfId="0" applyNumberFormat="1" applyFont="1" applyFill="1" applyBorder="1" applyAlignment="1" applyProtection="1">
      <alignment horizontal="center" vertical="center" wrapText="1"/>
      <protection/>
    </xf>
    <xf numFmtId="178" fontId="0" fillId="0" borderId="16" xfId="0" applyNumberFormat="1" applyFont="1" applyFill="1" applyBorder="1" applyAlignment="1" applyProtection="1">
      <alignment horizontal="center" vertical="center" wrapText="1"/>
      <protection/>
    </xf>
    <xf numFmtId="0" fontId="0" fillId="39" borderId="16" xfId="0" applyNumberFormat="1" applyFont="1" applyFill="1" applyBorder="1" applyAlignment="1" applyProtection="1">
      <alignment horizontal="center" vertical="center" wrapText="1"/>
      <protection/>
    </xf>
    <xf numFmtId="3" fontId="0" fillId="0" borderId="22" xfId="0" applyNumberFormat="1" applyFont="1" applyFill="1" applyBorder="1" applyAlignment="1" applyProtection="1">
      <alignment vertical="center" wrapText="1"/>
      <protection/>
    </xf>
    <xf numFmtId="0" fontId="15" fillId="39" borderId="0" xfId="0" applyNumberFormat="1" applyFont="1" applyFill="1" applyAlignment="1">
      <alignment/>
    </xf>
    <xf numFmtId="0" fontId="0" fillId="39" borderId="0" xfId="0" applyNumberFormat="1" applyFont="1" applyFill="1" applyAlignment="1" applyProtection="1">
      <alignment horizontal="right" vertical="center"/>
      <protection/>
    </xf>
    <xf numFmtId="1" fontId="12" fillId="0" borderId="0" xfId="0" applyNumberFormat="1" applyFont="1" applyFill="1" applyAlignment="1">
      <alignment vertical="center"/>
    </xf>
    <xf numFmtId="0" fontId="7" fillId="0" borderId="14" xfId="0" applyNumberFormat="1" applyFont="1" applyFill="1" applyBorder="1" applyAlignment="1">
      <alignment horizontal="center" vertical="center"/>
    </xf>
    <xf numFmtId="4" fontId="7" fillId="0" borderId="16" xfId="0" applyNumberFormat="1" applyFont="1" applyFill="1" applyBorder="1" applyAlignment="1" applyProtection="1">
      <alignment horizontal="center" vertical="center"/>
      <protection/>
    </xf>
    <xf numFmtId="3" fontId="0" fillId="0" borderId="16" xfId="0" applyNumberFormat="1" applyFont="1" applyFill="1" applyBorder="1" applyAlignment="1" applyProtection="1">
      <alignment/>
      <protection/>
    </xf>
    <xf numFmtId="3" fontId="7" fillId="0" borderId="16" xfId="0" applyNumberFormat="1" applyFont="1" applyFill="1" applyBorder="1" applyAlignment="1">
      <alignment vertical="center" wrapText="1"/>
    </xf>
    <xf numFmtId="0" fontId="7" fillId="0" borderId="22" xfId="0" applyNumberFormat="1" applyFont="1" applyFill="1" applyBorder="1" applyAlignment="1">
      <alignment vertical="center"/>
    </xf>
    <xf numFmtId="1" fontId="17" fillId="0" borderId="0" xfId="0" applyNumberFormat="1" applyFont="1" applyFill="1" applyAlignment="1">
      <alignment/>
    </xf>
    <xf numFmtId="3" fontId="7" fillId="0" borderId="14"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42"/>
  <sheetViews>
    <sheetView showGridLines="0" showZeros="0" workbookViewId="0" topLeftCell="A1">
      <selection activeCell="D32" sqref="D32"/>
    </sheetView>
  </sheetViews>
  <sheetFormatPr defaultColWidth="6.5" defaultRowHeight="20.25" customHeight="1"/>
  <cols>
    <col min="1" max="1" width="40.16015625" style="24" customWidth="1"/>
    <col min="2" max="2" width="25.16015625" style="24" customWidth="1"/>
    <col min="3" max="3" width="40.16015625" style="24" customWidth="1"/>
    <col min="4" max="4" width="25.16015625" style="24" customWidth="1"/>
    <col min="5" max="16384" width="6.5" style="24" customWidth="1"/>
  </cols>
  <sheetData>
    <row r="1" ht="20.25" customHeight="1">
      <c r="A1" s="182"/>
    </row>
    <row r="2" spans="1:31" ht="20.25" customHeight="1">
      <c r="A2" s="129"/>
      <c r="B2" s="129"/>
      <c r="C2" s="129"/>
      <c r="D2" s="64" t="s">
        <v>0</v>
      </c>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row>
    <row r="3" spans="1:31" ht="20.25" customHeight="1">
      <c r="A3" s="28" t="s">
        <v>1</v>
      </c>
      <c r="B3" s="28"/>
      <c r="C3" s="28"/>
      <c r="D3" s="28"/>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row>
    <row r="4" spans="1:31" ht="20.25" customHeight="1">
      <c r="A4" s="159" t="s">
        <v>2</v>
      </c>
      <c r="B4" s="131"/>
      <c r="C4" s="62"/>
      <c r="D4" s="32" t="s">
        <v>3</v>
      </c>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row>
    <row r="5" spans="1:31" ht="25.5" customHeight="1">
      <c r="A5" s="161" t="s">
        <v>4</v>
      </c>
      <c r="B5" s="102"/>
      <c r="C5" s="102" t="s">
        <v>5</v>
      </c>
      <c r="D5" s="102"/>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row>
    <row r="6" spans="1:31" ht="25.5" customHeight="1">
      <c r="A6" s="183" t="s">
        <v>6</v>
      </c>
      <c r="B6" s="184" t="s">
        <v>7</v>
      </c>
      <c r="C6" s="183" t="s">
        <v>6</v>
      </c>
      <c r="D6" s="184" t="s">
        <v>7</v>
      </c>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row>
    <row r="7" spans="1:31" ht="25.5" customHeight="1">
      <c r="A7" s="134" t="s">
        <v>8</v>
      </c>
      <c r="B7" s="137">
        <v>46429.02</v>
      </c>
      <c r="C7" s="136" t="s">
        <v>9</v>
      </c>
      <c r="D7" s="137">
        <v>0</v>
      </c>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row>
    <row r="8" spans="1:31" ht="25.5" customHeight="1">
      <c r="A8" s="134" t="s">
        <v>10</v>
      </c>
      <c r="B8" s="135">
        <v>0</v>
      </c>
      <c r="C8" s="136" t="s">
        <v>11</v>
      </c>
      <c r="D8" s="137">
        <v>0</v>
      </c>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row>
    <row r="9" spans="1:31" ht="25.5" customHeight="1">
      <c r="A9" s="141" t="s">
        <v>12</v>
      </c>
      <c r="B9" s="140">
        <v>0</v>
      </c>
      <c r="C9" s="134" t="s">
        <v>13</v>
      </c>
      <c r="D9" s="137">
        <v>0</v>
      </c>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row>
    <row r="10" spans="1:31" ht="25.5" customHeight="1">
      <c r="A10" s="134" t="s">
        <v>14</v>
      </c>
      <c r="B10" s="137">
        <v>0</v>
      </c>
      <c r="C10" s="136" t="s">
        <v>15</v>
      </c>
      <c r="D10" s="137">
        <v>0</v>
      </c>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row>
    <row r="11" spans="1:31" ht="25.5" customHeight="1">
      <c r="A11" s="134" t="s">
        <v>16</v>
      </c>
      <c r="B11" s="185">
        <v>0</v>
      </c>
      <c r="C11" s="136" t="s">
        <v>17</v>
      </c>
      <c r="D11" s="137">
        <v>64.53</v>
      </c>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row>
    <row r="12" spans="1:31" ht="25.5" customHeight="1">
      <c r="A12" s="134" t="s">
        <v>18</v>
      </c>
      <c r="B12" s="135">
        <v>0</v>
      </c>
      <c r="C12" s="136" t="s">
        <v>19</v>
      </c>
      <c r="D12" s="137">
        <v>0</v>
      </c>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row>
    <row r="13" spans="1:31" ht="25.5" customHeight="1">
      <c r="A13" s="141"/>
      <c r="B13" s="138"/>
      <c r="C13" s="134" t="s">
        <v>20</v>
      </c>
      <c r="D13" s="137">
        <v>0</v>
      </c>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row>
    <row r="14" spans="1:31" ht="25.5" customHeight="1">
      <c r="A14" s="141"/>
      <c r="B14" s="135"/>
      <c r="C14" s="134" t="s">
        <v>21</v>
      </c>
      <c r="D14" s="137">
        <v>2641</v>
      </c>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row>
    <row r="15" spans="1:31" ht="25.5" customHeight="1">
      <c r="A15" s="141"/>
      <c r="B15" s="135"/>
      <c r="C15" s="134" t="s">
        <v>22</v>
      </c>
      <c r="D15" s="137">
        <v>0</v>
      </c>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row>
    <row r="16" spans="1:31" ht="25.5" customHeight="1">
      <c r="A16" s="141"/>
      <c r="B16" s="135"/>
      <c r="C16" s="134" t="s">
        <v>23</v>
      </c>
      <c r="D16" s="137">
        <v>855.26</v>
      </c>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row>
    <row r="17" spans="1:31" ht="25.5" customHeight="1">
      <c r="A17" s="141"/>
      <c r="B17" s="135"/>
      <c r="C17" s="134" t="s">
        <v>24</v>
      </c>
      <c r="D17" s="137">
        <v>0</v>
      </c>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row>
    <row r="18" spans="1:31" ht="25.5" customHeight="1">
      <c r="A18" s="141"/>
      <c r="B18" s="135"/>
      <c r="C18" s="134" t="s">
        <v>25</v>
      </c>
      <c r="D18" s="137">
        <v>0</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row>
    <row r="19" spans="1:31" ht="25.5" customHeight="1">
      <c r="A19" s="141"/>
      <c r="B19" s="135"/>
      <c r="C19" s="134" t="s">
        <v>26</v>
      </c>
      <c r="D19" s="137">
        <v>254</v>
      </c>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row>
    <row r="20" spans="1:31" ht="25.5" customHeight="1">
      <c r="A20" s="141"/>
      <c r="B20" s="135"/>
      <c r="C20" s="134" t="s">
        <v>27</v>
      </c>
      <c r="D20" s="137">
        <v>0</v>
      </c>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row>
    <row r="21" spans="1:31" ht="25.5" customHeight="1">
      <c r="A21" s="141"/>
      <c r="B21" s="135"/>
      <c r="C21" s="134" t="s">
        <v>28</v>
      </c>
      <c r="D21" s="137">
        <v>0</v>
      </c>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row>
    <row r="22" spans="1:31" ht="25.5" customHeight="1">
      <c r="A22" s="141"/>
      <c r="B22" s="135"/>
      <c r="C22" s="134" t="s">
        <v>29</v>
      </c>
      <c r="D22" s="137">
        <v>0</v>
      </c>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row>
    <row r="23" spans="1:31" ht="25.5" customHeight="1">
      <c r="A23" s="141"/>
      <c r="B23" s="135"/>
      <c r="C23" s="134" t="s">
        <v>30</v>
      </c>
      <c r="D23" s="137">
        <v>0</v>
      </c>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row>
    <row r="24" spans="1:31" ht="25.5" customHeight="1">
      <c r="A24" s="141"/>
      <c r="B24" s="135"/>
      <c r="C24" s="134" t="s">
        <v>31</v>
      </c>
      <c r="D24" s="137">
        <v>0</v>
      </c>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row>
    <row r="25" spans="1:31" ht="25.5" customHeight="1">
      <c r="A25" s="141"/>
      <c r="B25" s="135"/>
      <c r="C25" s="134" t="s">
        <v>32</v>
      </c>
      <c r="D25" s="137">
        <v>0</v>
      </c>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row>
    <row r="26" spans="1:31" ht="25.5" customHeight="1">
      <c r="A26" s="141"/>
      <c r="B26" s="135"/>
      <c r="C26" s="134" t="s">
        <v>33</v>
      </c>
      <c r="D26" s="137">
        <v>1584.6</v>
      </c>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row>
    <row r="27" spans="1:31" ht="25.5" customHeight="1">
      <c r="A27" s="141"/>
      <c r="B27" s="135"/>
      <c r="C27" s="134" t="s">
        <v>34</v>
      </c>
      <c r="D27" s="137">
        <v>0</v>
      </c>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row>
    <row r="28" spans="1:31" ht="25.5" customHeight="1">
      <c r="A28" s="141"/>
      <c r="B28" s="135"/>
      <c r="C28" s="134" t="s">
        <v>35</v>
      </c>
      <c r="D28" s="137">
        <v>0</v>
      </c>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row>
    <row r="29" spans="1:31" ht="20.25" customHeight="1">
      <c r="A29" s="141"/>
      <c r="B29" s="135"/>
      <c r="C29" s="134" t="s">
        <v>36</v>
      </c>
      <c r="D29" s="135">
        <v>41029.63</v>
      </c>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row>
    <row r="30" spans="1:31" ht="25.5" customHeight="1">
      <c r="A30" s="141"/>
      <c r="B30" s="135"/>
      <c r="C30" s="134" t="s">
        <v>37</v>
      </c>
      <c r="D30" s="138">
        <v>0</v>
      </c>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row>
    <row r="31" spans="1:31" ht="25.5" customHeight="1">
      <c r="A31" s="141"/>
      <c r="B31" s="135"/>
      <c r="C31" s="134" t="s">
        <v>38</v>
      </c>
      <c r="D31" s="137">
        <v>0</v>
      </c>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row>
    <row r="32" spans="1:31" ht="25.5" customHeight="1">
      <c r="A32" s="141"/>
      <c r="B32" s="135"/>
      <c r="C32" s="134" t="s">
        <v>39</v>
      </c>
      <c r="D32" s="137">
        <v>0</v>
      </c>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row>
    <row r="33" spans="1:31" ht="25.5" customHeight="1">
      <c r="A33" s="141"/>
      <c r="B33" s="135"/>
      <c r="C33" s="134" t="s">
        <v>40</v>
      </c>
      <c r="D33" s="137">
        <v>0</v>
      </c>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row>
    <row r="34" spans="1:31" ht="25.5" customHeight="1">
      <c r="A34" s="141"/>
      <c r="B34" s="135"/>
      <c r="C34" s="134" t="s">
        <v>41</v>
      </c>
      <c r="D34" s="137">
        <v>0</v>
      </c>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row>
    <row r="35" spans="1:31" ht="25.5" customHeight="1">
      <c r="A35" s="141"/>
      <c r="B35" s="135"/>
      <c r="C35" s="134" t="s">
        <v>42</v>
      </c>
      <c r="D35" s="135">
        <v>0</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row>
    <row r="36" spans="1:31" ht="25.5" customHeight="1">
      <c r="A36" s="183" t="s">
        <v>43</v>
      </c>
      <c r="B36" s="186">
        <f>SUM(B7:B35)</f>
        <v>46429.02</v>
      </c>
      <c r="C36" s="183" t="s">
        <v>44</v>
      </c>
      <c r="D36" s="186">
        <f>SUM(D7:D35)</f>
        <v>46429.02</v>
      </c>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row>
    <row r="37" spans="1:31" ht="25.5" customHeight="1">
      <c r="A37" s="134" t="s">
        <v>45</v>
      </c>
      <c r="B37" s="135">
        <v>0</v>
      </c>
      <c r="C37" s="187" t="s">
        <v>46</v>
      </c>
      <c r="D37" s="135"/>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row>
    <row r="38" spans="1:31" ht="25.5" customHeight="1">
      <c r="A38" s="134" t="s">
        <v>47</v>
      </c>
      <c r="B38" s="138">
        <v>0</v>
      </c>
      <c r="C38" s="187" t="s">
        <v>48</v>
      </c>
      <c r="D38" s="135"/>
      <c r="E38" s="154"/>
      <c r="F38" s="154"/>
      <c r="G38" s="188" t="s">
        <v>49</v>
      </c>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row>
    <row r="39" spans="1:31" ht="25.5" customHeight="1">
      <c r="A39" s="141"/>
      <c r="B39" s="138"/>
      <c r="C39" s="141" t="s">
        <v>50</v>
      </c>
      <c r="D39" s="135"/>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row>
    <row r="40" spans="1:31" ht="25.5" customHeight="1">
      <c r="A40" s="141"/>
      <c r="B40" s="189"/>
      <c r="C40" s="141"/>
      <c r="D40" s="146"/>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row>
    <row r="41" spans="1:31" ht="25.5" customHeight="1">
      <c r="A41" s="183" t="s">
        <v>51</v>
      </c>
      <c r="B41" s="189">
        <f>SUM(B36,B37,B38)</f>
        <v>46429.02</v>
      </c>
      <c r="C41" s="183" t="s">
        <v>52</v>
      </c>
      <c r="D41" s="146">
        <f>D36</f>
        <v>46429.02</v>
      </c>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row>
    <row r="42" spans="1:31" ht="20.25" customHeight="1">
      <c r="A42" s="151"/>
      <c r="B42" s="152"/>
      <c r="C42" s="153"/>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row>
  </sheetData>
  <sheetProtection/>
  <mergeCells count="1">
    <mergeCell ref="A3:D3"/>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92"/>
</worksheet>
</file>

<file path=xl/worksheets/sheet10.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E10" sqref="E10"/>
    </sheetView>
  </sheetViews>
  <sheetFormatPr defaultColWidth="6.83203125" defaultRowHeight="12.75" customHeight="1"/>
  <cols>
    <col min="1" max="3" width="5.83203125" style="24" customWidth="1"/>
    <col min="4" max="4" width="12.66015625" style="24" customWidth="1"/>
    <col min="5" max="5" width="69.16015625" style="24" customWidth="1"/>
    <col min="6" max="8" width="13.66015625" style="24" customWidth="1"/>
    <col min="9" max="245" width="8" style="24" customWidth="1"/>
    <col min="246" max="16384" width="6.83203125" style="24" customWidth="1"/>
  </cols>
  <sheetData>
    <row r="1" spans="1:3" ht="25.5" customHeight="1">
      <c r="A1" s="25"/>
      <c r="B1" s="25"/>
      <c r="C1" s="25"/>
    </row>
    <row r="2" spans="1:245" ht="19.5" customHeight="1">
      <c r="A2" s="26"/>
      <c r="B2" s="26"/>
      <c r="C2" s="26"/>
      <c r="D2" s="26"/>
      <c r="E2" s="26"/>
      <c r="F2" s="26"/>
      <c r="G2" s="26"/>
      <c r="H2" s="27" t="s">
        <v>380</v>
      </c>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row>
    <row r="3" spans="1:245" ht="19.5" customHeight="1">
      <c r="A3" s="28" t="s">
        <v>381</v>
      </c>
      <c r="B3" s="28"/>
      <c r="C3" s="28"/>
      <c r="D3" s="28"/>
      <c r="E3" s="28"/>
      <c r="F3" s="28"/>
      <c r="G3" s="28"/>
      <c r="H3" s="28"/>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row>
    <row r="4" spans="1:245" ht="19.5" customHeight="1">
      <c r="A4" s="29" t="s">
        <v>382</v>
      </c>
      <c r="B4" s="30"/>
      <c r="C4" s="30"/>
      <c r="D4" s="30"/>
      <c r="E4" s="30"/>
      <c r="F4" s="31"/>
      <c r="G4" s="31"/>
      <c r="H4" s="32" t="s">
        <v>3</v>
      </c>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row>
    <row r="5" spans="1:245" ht="19.5" customHeight="1">
      <c r="A5" s="33" t="s">
        <v>55</v>
      </c>
      <c r="B5" s="33"/>
      <c r="C5" s="33"/>
      <c r="D5" s="34"/>
      <c r="E5" s="35"/>
      <c r="F5" s="36" t="s">
        <v>383</v>
      </c>
      <c r="G5" s="36"/>
      <c r="H5" s="3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row>
    <row r="6" spans="1:245" ht="19.5" customHeight="1">
      <c r="A6" s="37" t="s">
        <v>66</v>
      </c>
      <c r="B6" s="38"/>
      <c r="C6" s="39"/>
      <c r="D6" s="40" t="s">
        <v>67</v>
      </c>
      <c r="E6" s="41" t="s">
        <v>68</v>
      </c>
      <c r="F6" s="42" t="s">
        <v>56</v>
      </c>
      <c r="G6" s="42" t="s">
        <v>126</v>
      </c>
      <c r="H6" s="36" t="s">
        <v>127</v>
      </c>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row>
    <row r="7" spans="1:245" ht="19.5" customHeight="1">
      <c r="A7" s="43" t="s">
        <v>76</v>
      </c>
      <c r="B7" s="43" t="s">
        <v>77</v>
      </c>
      <c r="C7" s="44" t="s">
        <v>78</v>
      </c>
      <c r="D7" s="45"/>
      <c r="E7" s="46"/>
      <c r="F7" s="47"/>
      <c r="G7" s="47"/>
      <c r="H7" s="48"/>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row>
    <row r="8" spans="1:245" ht="21" customHeight="1">
      <c r="A8" s="49"/>
      <c r="B8" s="49"/>
      <c r="C8" s="83"/>
      <c r="D8" s="84"/>
      <c r="E8" s="49"/>
      <c r="F8" s="77"/>
      <c r="G8" s="77"/>
      <c r="H8" s="78"/>
      <c r="I8" s="56"/>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row>
    <row r="9" spans="1:245" ht="21" customHeight="1">
      <c r="A9" s="85"/>
      <c r="B9" s="85"/>
      <c r="C9" s="85"/>
      <c r="D9" s="85"/>
      <c r="E9" s="85"/>
      <c r="F9" s="85"/>
      <c r="G9" s="85"/>
      <c r="H9" s="85"/>
      <c r="I9" s="85"/>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row>
    <row r="10" spans="1:245" ht="21" customHeight="1">
      <c r="A10" s="85"/>
      <c r="B10" s="85"/>
      <c r="C10" s="85"/>
      <c r="D10" s="85"/>
      <c r="E10" s="85"/>
      <c r="F10" s="85"/>
      <c r="G10" s="85"/>
      <c r="H10" s="85"/>
      <c r="I10" s="85"/>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row>
    <row r="11" spans="1:245" ht="21" customHeight="1">
      <c r="A11" s="85"/>
      <c r="B11" s="85"/>
      <c r="C11" s="85"/>
      <c r="D11" s="85"/>
      <c r="E11" s="85"/>
      <c r="F11" s="85"/>
      <c r="G11" s="85"/>
      <c r="H11" s="85"/>
      <c r="I11" s="85"/>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row>
    <row r="12" spans="1:245" ht="21" customHeight="1">
      <c r="A12" s="85"/>
      <c r="B12" s="85"/>
      <c r="C12" s="85"/>
      <c r="D12" s="85"/>
      <c r="E12" s="85"/>
      <c r="F12" s="85"/>
      <c r="G12" s="85"/>
      <c r="H12" s="85"/>
      <c r="I12" s="85"/>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row>
    <row r="13" spans="1:245" ht="21" customHeight="1">
      <c r="A13" s="85"/>
      <c r="B13" s="85"/>
      <c r="C13" s="85"/>
      <c r="D13" s="85"/>
      <c r="E13" s="85"/>
      <c r="F13" s="85"/>
      <c r="G13" s="85"/>
      <c r="H13" s="85"/>
      <c r="I13" s="85"/>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row>
    <row r="14" spans="1:245" ht="21" customHeight="1">
      <c r="A14" s="85"/>
      <c r="B14" s="85"/>
      <c r="C14" s="85"/>
      <c r="D14" s="85"/>
      <c r="E14" s="85"/>
      <c r="F14" s="85"/>
      <c r="G14" s="85"/>
      <c r="H14" s="85"/>
      <c r="I14" s="85"/>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row>
    <row r="15" spans="1:245" ht="21" customHeight="1">
      <c r="A15" s="85"/>
      <c r="B15" s="85"/>
      <c r="C15" s="85"/>
      <c r="D15" s="85"/>
      <c r="E15" s="85"/>
      <c r="F15" s="85"/>
      <c r="G15" s="85"/>
      <c r="H15" s="85"/>
      <c r="I15" s="85"/>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row>
    <row r="16" spans="1:245" ht="21" customHeight="1">
      <c r="A16" s="85"/>
      <c r="B16" s="85"/>
      <c r="C16" s="85"/>
      <c r="D16" s="85"/>
      <c r="E16" s="85"/>
      <c r="F16" s="85"/>
      <c r="G16" s="85"/>
      <c r="H16" s="85"/>
      <c r="I16" s="85"/>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row>
    <row r="17" spans="1:245" ht="21" customHeight="1">
      <c r="A17" s="85"/>
      <c r="B17" s="85"/>
      <c r="C17" s="85"/>
      <c r="D17" s="85"/>
      <c r="E17" s="85"/>
      <c r="F17" s="85"/>
      <c r="G17" s="85"/>
      <c r="H17" s="85"/>
      <c r="I17" s="85"/>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row>
    <row r="18" spans="1:245" ht="21" customHeight="1">
      <c r="A18" s="85"/>
      <c r="B18" s="85"/>
      <c r="C18" s="85"/>
      <c r="D18" s="85"/>
      <c r="E18" s="85"/>
      <c r="F18" s="85"/>
      <c r="G18" s="85"/>
      <c r="H18" s="85"/>
      <c r="I18" s="85"/>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row>
    <row r="19" spans="1:245" ht="21" customHeight="1">
      <c r="A19" s="85"/>
      <c r="B19" s="85"/>
      <c r="C19" s="85"/>
      <c r="D19" s="85"/>
      <c r="E19" s="85"/>
      <c r="F19" s="85"/>
      <c r="G19" s="85"/>
      <c r="H19" s="85"/>
      <c r="I19" s="85"/>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row>
    <row r="20" spans="1:245" ht="21" customHeight="1">
      <c r="A20" s="85"/>
      <c r="B20" s="85"/>
      <c r="C20" s="85"/>
      <c r="D20" s="85"/>
      <c r="E20" s="85"/>
      <c r="F20" s="85"/>
      <c r="G20" s="85"/>
      <c r="H20" s="85"/>
      <c r="I20" s="85"/>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row>
    <row r="21" spans="1:245" ht="21" customHeight="1">
      <c r="A21" s="85"/>
      <c r="B21" s="85"/>
      <c r="C21" s="85"/>
      <c r="D21" s="85"/>
      <c r="E21" s="85"/>
      <c r="F21" s="85"/>
      <c r="G21" s="85"/>
      <c r="H21" s="85"/>
      <c r="I21" s="85"/>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row>
    <row r="22" spans="1:245" ht="19.5" customHeight="1">
      <c r="A22" s="85"/>
      <c r="B22" s="85"/>
      <c r="C22" s="85"/>
      <c r="D22" s="85"/>
      <c r="E22" s="85"/>
      <c r="F22" s="85"/>
      <c r="G22" s="85"/>
      <c r="H22" s="85"/>
      <c r="I22" s="85"/>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row>
    <row r="23" spans="1:245" ht="19.5" customHeight="1">
      <c r="A23" s="85"/>
      <c r="B23" s="85"/>
      <c r="C23" s="85"/>
      <c r="D23" s="85"/>
      <c r="E23" s="85"/>
      <c r="F23" s="85"/>
      <c r="G23" s="85"/>
      <c r="H23" s="85"/>
      <c r="I23" s="85"/>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row>
    <row r="24" spans="1:245" ht="19.5" customHeight="1">
      <c r="A24" s="85"/>
      <c r="B24" s="85"/>
      <c r="C24" s="85"/>
      <c r="D24" s="85"/>
      <c r="E24" s="85"/>
      <c r="F24" s="85"/>
      <c r="G24" s="85"/>
      <c r="H24" s="85"/>
      <c r="I24" s="85"/>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row>
    <row r="25" spans="1:245" ht="19.5" customHeight="1">
      <c r="A25" s="85"/>
      <c r="B25" s="85"/>
      <c r="C25" s="85"/>
      <c r="D25" s="85"/>
      <c r="E25" s="85"/>
      <c r="F25" s="85"/>
      <c r="G25" s="85"/>
      <c r="H25" s="85"/>
      <c r="I25" s="85"/>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row>
    <row r="26" spans="1:245" ht="19.5" customHeight="1">
      <c r="A26" s="52"/>
      <c r="B26" s="52"/>
      <c r="C26" s="52"/>
      <c r="D26" s="52"/>
      <c r="E26" s="52"/>
      <c r="F26" s="52"/>
      <c r="G26" s="52"/>
      <c r="H26" s="53"/>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row>
    <row r="27" spans="1:245" ht="19.5" customHeight="1">
      <c r="A27" s="52"/>
      <c r="B27" s="52"/>
      <c r="C27" s="52"/>
      <c r="D27" s="53"/>
      <c r="E27" s="53"/>
      <c r="F27" s="53"/>
      <c r="G27" s="53"/>
      <c r="H27" s="53"/>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row>
    <row r="28" spans="1:245" ht="19.5" customHeight="1">
      <c r="A28" s="52"/>
      <c r="B28" s="52"/>
      <c r="C28" s="52"/>
      <c r="D28" s="53"/>
      <c r="E28" s="53"/>
      <c r="F28" s="53"/>
      <c r="G28" s="53"/>
      <c r="H28" s="53"/>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row>
    <row r="29" spans="1:245" ht="19.5" customHeight="1">
      <c r="A29" s="52"/>
      <c r="B29" s="52"/>
      <c r="C29" s="52"/>
      <c r="D29" s="52"/>
      <c r="E29" s="52"/>
      <c r="F29" s="52"/>
      <c r="G29" s="52"/>
      <c r="H29" s="53"/>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row>
    <row r="30" spans="1:245" ht="19.5" customHeight="1">
      <c r="A30" s="52"/>
      <c r="B30" s="52"/>
      <c r="C30" s="52"/>
      <c r="D30" s="53"/>
      <c r="E30" s="53"/>
      <c r="F30" s="53"/>
      <c r="G30" s="53"/>
      <c r="H30" s="53"/>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row>
    <row r="31" spans="1:245" ht="19.5" customHeight="1">
      <c r="A31" s="52"/>
      <c r="B31" s="52"/>
      <c r="C31" s="52"/>
      <c r="D31" s="53"/>
      <c r="E31" s="53"/>
      <c r="F31" s="53"/>
      <c r="G31" s="53"/>
      <c r="H31" s="53"/>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row>
    <row r="32" spans="1:245" ht="19.5" customHeight="1">
      <c r="A32" s="52"/>
      <c r="B32" s="52"/>
      <c r="C32" s="52"/>
      <c r="D32" s="52"/>
      <c r="E32" s="52"/>
      <c r="F32" s="52"/>
      <c r="G32" s="52"/>
      <c r="H32" s="53"/>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row>
    <row r="33" spans="1:245" ht="19.5" customHeight="1">
      <c r="A33" s="52"/>
      <c r="B33" s="52"/>
      <c r="C33" s="52"/>
      <c r="D33" s="52"/>
      <c r="E33" s="54"/>
      <c r="F33" s="54"/>
      <c r="G33" s="54"/>
      <c r="H33" s="53"/>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row>
    <row r="34" spans="1:245" ht="19.5" customHeight="1">
      <c r="A34" s="52"/>
      <c r="B34" s="52"/>
      <c r="C34" s="52"/>
      <c r="D34" s="52"/>
      <c r="E34" s="54"/>
      <c r="F34" s="54"/>
      <c r="G34" s="54"/>
      <c r="H34" s="53"/>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row>
    <row r="35" spans="1:245" ht="19.5" customHeight="1">
      <c r="A35" s="52"/>
      <c r="B35" s="52"/>
      <c r="C35" s="52"/>
      <c r="D35" s="52"/>
      <c r="E35" s="52"/>
      <c r="F35" s="52"/>
      <c r="G35" s="52"/>
      <c r="H35" s="53"/>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row>
    <row r="36" spans="1:245" ht="19.5" customHeight="1">
      <c r="A36" s="52"/>
      <c r="B36" s="52"/>
      <c r="C36" s="52"/>
      <c r="D36" s="52"/>
      <c r="E36" s="55"/>
      <c r="F36" s="55"/>
      <c r="G36" s="55"/>
      <c r="H36" s="53"/>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row>
    <row r="37" spans="1:245" ht="19.5" customHeight="1">
      <c r="A37" s="56"/>
      <c r="B37" s="56"/>
      <c r="C37" s="56"/>
      <c r="D37" s="56"/>
      <c r="E37" s="57"/>
      <c r="F37" s="57"/>
      <c r="G37" s="57"/>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row>
    <row r="38" spans="1:245" ht="19.5" customHeight="1">
      <c r="A38" s="58"/>
      <c r="B38" s="58"/>
      <c r="C38" s="58"/>
      <c r="D38" s="58"/>
      <c r="E38" s="58"/>
      <c r="F38" s="58"/>
      <c r="G38" s="58"/>
      <c r="H38" s="59"/>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row>
    <row r="39" spans="1:245" ht="19.5" customHeight="1">
      <c r="A39" s="56"/>
      <c r="B39" s="56"/>
      <c r="C39" s="56"/>
      <c r="D39" s="56"/>
      <c r="E39" s="56"/>
      <c r="F39" s="56"/>
      <c r="G39" s="56"/>
      <c r="H39" s="59"/>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row>
    <row r="40" spans="1:245" ht="19.5" customHeight="1">
      <c r="A40" s="60"/>
      <c r="B40" s="60"/>
      <c r="C40" s="60"/>
      <c r="D40" s="60"/>
      <c r="E40" s="60"/>
      <c r="F40" s="56"/>
      <c r="G40" s="56"/>
      <c r="H40" s="59"/>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row>
    <row r="41" spans="1:245" ht="19.5" customHeight="1">
      <c r="A41" s="60"/>
      <c r="B41" s="60"/>
      <c r="C41" s="60"/>
      <c r="D41" s="60"/>
      <c r="E41" s="60"/>
      <c r="F41" s="56"/>
      <c r="G41" s="56"/>
      <c r="H41" s="59"/>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row>
    <row r="42" spans="1:245" ht="19.5" customHeight="1">
      <c r="A42" s="60"/>
      <c r="B42" s="60"/>
      <c r="C42" s="60"/>
      <c r="D42" s="60"/>
      <c r="E42" s="60"/>
      <c r="F42" s="56"/>
      <c r="G42" s="56"/>
      <c r="H42" s="59"/>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row>
    <row r="43" spans="1:245" ht="19.5" customHeight="1">
      <c r="A43" s="60"/>
      <c r="B43" s="60"/>
      <c r="C43" s="60"/>
      <c r="D43" s="60"/>
      <c r="E43" s="60"/>
      <c r="F43" s="56"/>
      <c r="G43" s="56"/>
      <c r="H43" s="59"/>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row>
    <row r="44" spans="1:245" ht="19.5" customHeight="1">
      <c r="A44" s="60"/>
      <c r="B44" s="60"/>
      <c r="C44" s="60"/>
      <c r="D44" s="60"/>
      <c r="E44" s="60"/>
      <c r="F44" s="56"/>
      <c r="G44" s="56"/>
      <c r="H44" s="59"/>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row>
    <row r="45" spans="1:245" ht="19.5" customHeight="1">
      <c r="A45" s="60"/>
      <c r="B45" s="60"/>
      <c r="C45" s="60"/>
      <c r="D45" s="60"/>
      <c r="E45" s="60"/>
      <c r="F45" s="56"/>
      <c r="G45" s="56"/>
      <c r="H45" s="59"/>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row>
    <row r="46" spans="1:245" ht="19.5" customHeight="1">
      <c r="A46" s="60"/>
      <c r="B46" s="60"/>
      <c r="C46" s="60"/>
      <c r="D46" s="60"/>
      <c r="E46" s="60"/>
      <c r="F46" s="56"/>
      <c r="G46" s="56"/>
      <c r="H46" s="59"/>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row>
    <row r="47" spans="1:245" ht="19.5" customHeight="1">
      <c r="A47" s="60"/>
      <c r="B47" s="60"/>
      <c r="C47" s="60"/>
      <c r="D47" s="60"/>
      <c r="E47" s="60"/>
      <c r="F47" s="56"/>
      <c r="G47" s="56"/>
      <c r="H47" s="59"/>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c r="IC47" s="60"/>
      <c r="ID47" s="60"/>
      <c r="IE47" s="60"/>
      <c r="IF47" s="60"/>
      <c r="IG47" s="60"/>
      <c r="IH47" s="60"/>
      <c r="II47" s="60"/>
      <c r="IJ47" s="60"/>
      <c r="IK47" s="60"/>
    </row>
    <row r="48" spans="1:245" ht="19.5" customHeight="1">
      <c r="A48" s="60"/>
      <c r="B48" s="60"/>
      <c r="C48" s="60"/>
      <c r="D48" s="60"/>
      <c r="E48" s="60"/>
      <c r="F48" s="56"/>
      <c r="G48" s="56"/>
      <c r="H48" s="59"/>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row>
    <row r="49" spans="1:245" ht="19.5" customHeight="1">
      <c r="A49" s="60"/>
      <c r="B49" s="60"/>
      <c r="C49" s="60"/>
      <c r="D49" s="60"/>
      <c r="E49" s="60"/>
      <c r="F49" s="56"/>
      <c r="G49" s="56"/>
      <c r="H49" s="59"/>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c r="IC49" s="60"/>
      <c r="ID49" s="60"/>
      <c r="IE49" s="60"/>
      <c r="IF49" s="60"/>
      <c r="IG49" s="60"/>
      <c r="IH49" s="60"/>
      <c r="II49" s="60"/>
      <c r="IJ49" s="60"/>
      <c r="IK49" s="60"/>
    </row>
  </sheetData>
  <sheetProtection/>
  <mergeCells count="8">
    <mergeCell ref="A1:C1"/>
    <mergeCell ref="A3:H3"/>
    <mergeCell ref="F5:H5"/>
    <mergeCell ref="D6:D7"/>
    <mergeCell ref="E6:E7"/>
    <mergeCell ref="F6:F7"/>
    <mergeCell ref="G6:G7"/>
    <mergeCell ref="H6:H7"/>
  </mergeCells>
  <printOptions/>
  <pageMargins left="0.75" right="0.75" top="1" bottom="1" header="0.5" footer="0.5"/>
  <pageSetup fitToHeight="1" fitToWidth="1" horizontalDpi="600" verticalDpi="600" orientation="landscape" paperSize="9" scale="90"/>
</worksheet>
</file>

<file path=xl/worksheets/sheet11.xml><?xml version="1.0" encoding="utf-8"?>
<worksheet xmlns="http://schemas.openxmlformats.org/spreadsheetml/2006/main" xmlns:r="http://schemas.openxmlformats.org/officeDocument/2006/relationships">
  <sheetPr>
    <pageSetUpPr fitToPage="1"/>
  </sheetPr>
  <dimension ref="A1:L30"/>
  <sheetViews>
    <sheetView showGridLines="0" showZeros="0" workbookViewId="0" topLeftCell="A1">
      <selection activeCell="A1" sqref="A1"/>
    </sheetView>
  </sheetViews>
  <sheetFormatPr defaultColWidth="6.83203125" defaultRowHeight="12.75" customHeight="1"/>
  <cols>
    <col min="1" max="1" width="15.16015625" style="0" customWidth="1"/>
    <col min="2" max="2" width="35.66015625" style="0" customWidth="1"/>
    <col min="3" max="8" width="15.83203125" style="0" customWidth="1"/>
    <col min="9" max="9" width="6.5" style="0" customWidth="1"/>
  </cols>
  <sheetData>
    <row r="1" spans="1:12" ht="21.75" customHeight="1">
      <c r="A1" s="61"/>
      <c r="B1" s="24"/>
      <c r="C1" s="24"/>
      <c r="D1" s="24"/>
      <c r="E1" s="24"/>
      <c r="F1" s="24"/>
      <c r="G1" s="24"/>
      <c r="H1" s="24"/>
      <c r="I1" s="24"/>
      <c r="J1" s="24"/>
      <c r="K1" s="24"/>
      <c r="L1" s="24"/>
    </row>
    <row r="2" spans="1:12" ht="19.5" customHeight="1">
      <c r="A2" s="62"/>
      <c r="B2" s="62"/>
      <c r="C2" s="62"/>
      <c r="D2" s="62"/>
      <c r="E2" s="63"/>
      <c r="F2" s="62"/>
      <c r="G2" s="62"/>
      <c r="H2" s="64" t="s">
        <v>384</v>
      </c>
      <c r="I2" s="81"/>
      <c r="J2" s="24"/>
      <c r="K2" s="24"/>
      <c r="L2" s="24"/>
    </row>
    <row r="3" spans="1:12" ht="25.5" customHeight="1">
      <c r="A3" s="28" t="s">
        <v>385</v>
      </c>
      <c r="B3" s="28"/>
      <c r="C3" s="28"/>
      <c r="D3" s="28"/>
      <c r="E3" s="28"/>
      <c r="F3" s="28"/>
      <c r="G3" s="28"/>
      <c r="H3" s="28"/>
      <c r="I3" s="81"/>
      <c r="J3" s="24"/>
      <c r="K3" s="24"/>
      <c r="L3" s="24"/>
    </row>
    <row r="4" spans="1:12" ht="19.5" customHeight="1">
      <c r="A4" s="65" t="s">
        <v>382</v>
      </c>
      <c r="B4" s="66"/>
      <c r="C4" s="66"/>
      <c r="D4" s="66"/>
      <c r="E4" s="66"/>
      <c r="F4" s="66"/>
      <c r="G4" s="66"/>
      <c r="H4" s="32" t="s">
        <v>3</v>
      </c>
      <c r="I4" s="81"/>
      <c r="J4" s="24"/>
      <c r="K4" s="24"/>
      <c r="L4" s="24"/>
    </row>
    <row r="5" spans="1:12" ht="19.5" customHeight="1">
      <c r="A5" s="41" t="s">
        <v>374</v>
      </c>
      <c r="B5" s="41" t="s">
        <v>375</v>
      </c>
      <c r="C5" s="36" t="s">
        <v>376</v>
      </c>
      <c r="D5" s="36"/>
      <c r="E5" s="36"/>
      <c r="F5" s="36"/>
      <c r="G5" s="36"/>
      <c r="H5" s="36"/>
      <c r="I5" s="81"/>
      <c r="J5" s="24"/>
      <c r="K5" s="24"/>
      <c r="L5" s="24"/>
    </row>
    <row r="6" spans="1:12" ht="19.5" customHeight="1">
      <c r="A6" s="41"/>
      <c r="B6" s="41"/>
      <c r="C6" s="67" t="s">
        <v>56</v>
      </c>
      <c r="D6" s="68" t="s">
        <v>377</v>
      </c>
      <c r="E6" s="69" t="s">
        <v>378</v>
      </c>
      <c r="F6" s="70"/>
      <c r="G6" s="70"/>
      <c r="H6" s="71" t="s">
        <v>258</v>
      </c>
      <c r="I6" s="81"/>
      <c r="J6" s="24"/>
      <c r="K6" s="24"/>
      <c r="L6" s="24"/>
    </row>
    <row r="7" spans="1:12" ht="33.75" customHeight="1">
      <c r="A7" s="46"/>
      <c r="B7" s="46"/>
      <c r="C7" s="72"/>
      <c r="D7" s="47"/>
      <c r="E7" s="73" t="s">
        <v>71</v>
      </c>
      <c r="F7" s="74" t="s">
        <v>379</v>
      </c>
      <c r="G7" s="75" t="s">
        <v>266</v>
      </c>
      <c r="H7" s="76"/>
      <c r="I7" s="81"/>
      <c r="J7" s="24"/>
      <c r="K7" s="24"/>
      <c r="L7" s="24"/>
    </row>
    <row r="8" spans="1:12" ht="19.5" customHeight="1">
      <c r="A8" s="49"/>
      <c r="B8" s="49"/>
      <c r="C8" s="77"/>
      <c r="D8" s="77"/>
      <c r="E8" s="77"/>
      <c r="F8" s="78"/>
      <c r="G8" s="79"/>
      <c r="H8" s="78"/>
      <c r="I8" s="82"/>
      <c r="J8" s="24"/>
      <c r="K8" s="24"/>
      <c r="L8" s="24"/>
    </row>
    <row r="9" spans="1:12" ht="19.5" customHeight="1">
      <c r="A9" s="80"/>
      <c r="B9" s="24"/>
      <c r="C9" s="80"/>
      <c r="D9" s="24"/>
      <c r="E9" s="24"/>
      <c r="F9" s="80"/>
      <c r="G9" s="80"/>
      <c r="H9" s="80"/>
      <c r="I9" s="24"/>
      <c r="J9" s="24"/>
      <c r="K9" s="24"/>
      <c r="L9" s="24"/>
    </row>
    <row r="10" spans="1:12" ht="19.5" customHeight="1">
      <c r="A10" s="80"/>
      <c r="B10" s="80"/>
      <c r="C10" s="80"/>
      <c r="D10" s="80"/>
      <c r="E10" s="80"/>
      <c r="F10" s="80"/>
      <c r="G10" s="80"/>
      <c r="H10" s="80"/>
      <c r="J10" s="24"/>
      <c r="K10" s="24"/>
      <c r="L10" s="24"/>
    </row>
    <row r="11" spans="3:12" ht="19.5" customHeight="1">
      <c r="C11" s="80"/>
      <c r="J11" s="24"/>
      <c r="K11" s="24"/>
      <c r="L11" s="24"/>
    </row>
    <row r="12" spans="10:12" ht="19.5" customHeight="1">
      <c r="J12" s="24"/>
      <c r="K12" s="24"/>
      <c r="L12" s="24"/>
    </row>
    <row r="13" spans="10:12" ht="19.5" customHeight="1">
      <c r="J13" s="24"/>
      <c r="K13" s="24"/>
      <c r="L13" s="24"/>
    </row>
    <row r="14" spans="10:12" ht="19.5" customHeight="1">
      <c r="J14" s="24"/>
      <c r="K14" s="24"/>
      <c r="L14" s="24"/>
    </row>
    <row r="15" spans="4:12" ht="19.5" customHeight="1">
      <c r="D15" s="80"/>
      <c r="J15" s="24"/>
      <c r="K15" s="24"/>
      <c r="L15" s="24"/>
    </row>
    <row r="16" spans="10:12" ht="19.5" customHeight="1">
      <c r="J16" s="24"/>
      <c r="K16" s="24"/>
      <c r="L16" s="24"/>
    </row>
    <row r="17" spans="10:12" ht="19.5" customHeight="1">
      <c r="J17" s="24"/>
      <c r="K17" s="24"/>
      <c r="L17" s="24"/>
    </row>
    <row r="18" spans="10:12" ht="19.5" customHeight="1">
      <c r="J18" s="24"/>
      <c r="K18" s="24"/>
      <c r="L18" s="24"/>
    </row>
    <row r="19" spans="10:12" ht="19.5" customHeight="1">
      <c r="J19" s="24"/>
      <c r="K19" s="24"/>
      <c r="L19" s="24"/>
    </row>
    <row r="20" spans="10:12" ht="19.5" customHeight="1">
      <c r="J20" s="24"/>
      <c r="K20" s="24"/>
      <c r="L20" s="24"/>
    </row>
    <row r="21" spans="10:12" ht="19.5" customHeight="1">
      <c r="J21" s="24"/>
      <c r="K21" s="24"/>
      <c r="L21" s="24"/>
    </row>
    <row r="22" spans="10:12" ht="19.5" customHeight="1">
      <c r="J22" s="24"/>
      <c r="K22" s="24"/>
      <c r="L22" s="24"/>
    </row>
    <row r="23" spans="10:12" ht="19.5" customHeight="1">
      <c r="J23" s="24"/>
      <c r="K23" s="24"/>
      <c r="L23" s="24"/>
    </row>
    <row r="24" spans="10:12" ht="19.5" customHeight="1">
      <c r="J24" s="24"/>
      <c r="K24" s="24"/>
      <c r="L24" s="24"/>
    </row>
    <row r="25" spans="10:12" ht="19.5" customHeight="1">
      <c r="J25" s="24"/>
      <c r="K25" s="24"/>
      <c r="L25" s="24"/>
    </row>
    <row r="26" spans="10:12" ht="19.5" customHeight="1">
      <c r="J26" s="24"/>
      <c r="K26" s="24"/>
      <c r="L26" s="24"/>
    </row>
    <row r="27" spans="10:12" ht="19.5" customHeight="1">
      <c r="J27" s="24"/>
      <c r="K27" s="24"/>
      <c r="L27" s="24"/>
    </row>
    <row r="28" spans="10:12" ht="19.5" customHeight="1">
      <c r="J28" s="24"/>
      <c r="K28" s="24"/>
      <c r="L28" s="24"/>
    </row>
    <row r="29" spans="10:12" ht="19.5" customHeight="1">
      <c r="J29" s="24"/>
      <c r="K29" s="24"/>
      <c r="L29" s="24"/>
    </row>
    <row r="30" spans="10:12" ht="19.5" customHeight="1">
      <c r="J30" s="24"/>
      <c r="K30" s="24"/>
      <c r="L30" s="24"/>
    </row>
  </sheetData>
  <sheetProtection/>
  <mergeCells count="7">
    <mergeCell ref="A3:H3"/>
    <mergeCell ref="C5:H5"/>
    <mergeCell ref="A5:A7"/>
    <mergeCell ref="B5:B7"/>
    <mergeCell ref="C6:C7"/>
    <mergeCell ref="D6:D7"/>
    <mergeCell ref="H6:H7"/>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77"/>
</worksheet>
</file>

<file path=xl/worksheets/sheet12.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M17" sqref="M17"/>
    </sheetView>
  </sheetViews>
  <sheetFormatPr defaultColWidth="6.83203125" defaultRowHeight="12.75" customHeight="1"/>
  <cols>
    <col min="1" max="3" width="4.66015625" style="24" customWidth="1"/>
    <col min="4" max="4" width="12.66015625" style="24" customWidth="1"/>
    <col min="5" max="5" width="69.16015625" style="24" customWidth="1"/>
    <col min="6" max="8" width="14.66015625" style="24" customWidth="1"/>
    <col min="9" max="245" width="8" style="24" customWidth="1"/>
    <col min="246" max="16384" width="6.83203125" style="24" customWidth="1"/>
  </cols>
  <sheetData>
    <row r="1" spans="1:3" ht="19.5" customHeight="1">
      <c r="A1" s="25"/>
      <c r="B1" s="25"/>
      <c r="C1" s="25"/>
    </row>
    <row r="2" spans="1:245" ht="19.5" customHeight="1">
      <c r="A2" s="26"/>
      <c r="B2" s="26"/>
      <c r="C2" s="26"/>
      <c r="D2" s="26"/>
      <c r="E2" s="26"/>
      <c r="F2" s="26"/>
      <c r="G2" s="26"/>
      <c r="H2" s="27" t="s">
        <v>386</v>
      </c>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row>
    <row r="3" spans="1:245" ht="19.5" customHeight="1">
      <c r="A3" s="28" t="s">
        <v>387</v>
      </c>
      <c r="B3" s="28"/>
      <c r="C3" s="28"/>
      <c r="D3" s="28"/>
      <c r="E3" s="28"/>
      <c r="F3" s="28"/>
      <c r="G3" s="28"/>
      <c r="H3" s="28"/>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row>
    <row r="4" spans="1:245" ht="19.5" customHeight="1">
      <c r="A4" s="29" t="s">
        <v>382</v>
      </c>
      <c r="B4" s="30"/>
      <c r="C4" s="30"/>
      <c r="D4" s="30"/>
      <c r="E4" s="30"/>
      <c r="F4" s="31"/>
      <c r="G4" s="31"/>
      <c r="H4" s="32" t="s">
        <v>3</v>
      </c>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row>
    <row r="5" spans="1:245" ht="19.5" customHeight="1">
      <c r="A5" s="33" t="s">
        <v>55</v>
      </c>
      <c r="B5" s="33"/>
      <c r="C5" s="33"/>
      <c r="D5" s="34"/>
      <c r="E5" s="35"/>
      <c r="F5" s="36" t="s">
        <v>388</v>
      </c>
      <c r="G5" s="36"/>
      <c r="H5" s="3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row>
    <row r="6" spans="1:245" ht="19.5" customHeight="1">
      <c r="A6" s="37" t="s">
        <v>66</v>
      </c>
      <c r="B6" s="38"/>
      <c r="C6" s="39"/>
      <c r="D6" s="40" t="s">
        <v>67</v>
      </c>
      <c r="E6" s="41" t="s">
        <v>68</v>
      </c>
      <c r="F6" s="42" t="s">
        <v>56</v>
      </c>
      <c r="G6" s="42" t="s">
        <v>126</v>
      </c>
      <c r="H6" s="36" t="s">
        <v>127</v>
      </c>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row>
    <row r="7" spans="1:245" ht="19.5" customHeight="1">
      <c r="A7" s="43" t="s">
        <v>76</v>
      </c>
      <c r="B7" s="43" t="s">
        <v>77</v>
      </c>
      <c r="C7" s="44" t="s">
        <v>78</v>
      </c>
      <c r="D7" s="45"/>
      <c r="E7" s="46"/>
      <c r="F7" s="47"/>
      <c r="G7" s="47"/>
      <c r="H7" s="48"/>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row>
    <row r="8" spans="1:245" ht="24" customHeight="1">
      <c r="A8" s="49"/>
      <c r="B8" s="49"/>
      <c r="C8" s="49"/>
      <c r="D8" s="49"/>
      <c r="E8" s="49"/>
      <c r="F8" s="50"/>
      <c r="G8" s="51"/>
      <c r="H8" s="50"/>
      <c r="I8" s="56"/>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row>
    <row r="9" spans="1:245" ht="24" customHeight="1">
      <c r="A9" s="49"/>
      <c r="B9" s="49"/>
      <c r="C9" s="49"/>
      <c r="D9" s="49"/>
      <c r="E9" s="49"/>
      <c r="F9" s="50"/>
      <c r="G9" s="51"/>
      <c r="H9" s="50"/>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row>
    <row r="10" spans="1:245" ht="24" customHeight="1">
      <c r="A10" s="49"/>
      <c r="B10" s="49"/>
      <c r="C10" s="49"/>
      <c r="D10" s="49"/>
      <c r="E10" s="49"/>
      <c r="F10" s="50"/>
      <c r="G10" s="51"/>
      <c r="H10" s="50"/>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row>
    <row r="11" spans="1:245" ht="24" customHeight="1">
      <c r="A11" s="49"/>
      <c r="B11" s="49"/>
      <c r="C11" s="49"/>
      <c r="D11" s="49"/>
      <c r="E11" s="49"/>
      <c r="F11" s="50"/>
      <c r="G11" s="51"/>
      <c r="H11" s="50"/>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row>
    <row r="12" spans="1:245" ht="24" customHeight="1">
      <c r="A12" s="49"/>
      <c r="B12" s="49"/>
      <c r="C12" s="49"/>
      <c r="D12" s="49"/>
      <c r="E12" s="49"/>
      <c r="F12" s="50"/>
      <c r="G12" s="51"/>
      <c r="H12" s="50"/>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row>
    <row r="13" spans="1:245" ht="24" customHeight="1">
      <c r="A13" s="49"/>
      <c r="B13" s="49"/>
      <c r="C13" s="49"/>
      <c r="D13" s="49"/>
      <c r="E13" s="49"/>
      <c r="F13" s="50"/>
      <c r="G13" s="51"/>
      <c r="H13" s="50"/>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row>
    <row r="14" spans="1:245" ht="24" customHeight="1">
      <c r="A14" s="49"/>
      <c r="B14" s="49"/>
      <c r="C14" s="49"/>
      <c r="D14" s="49"/>
      <c r="E14" s="49"/>
      <c r="F14" s="50"/>
      <c r="G14" s="51"/>
      <c r="H14" s="50"/>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row>
    <row r="15" spans="1:245" ht="24" customHeight="1">
      <c r="A15" s="49"/>
      <c r="B15" s="49"/>
      <c r="C15" s="49"/>
      <c r="D15" s="49"/>
      <c r="E15" s="49"/>
      <c r="F15" s="50"/>
      <c r="G15" s="51"/>
      <c r="H15" s="50"/>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row>
    <row r="16" spans="1:245" ht="24" customHeight="1">
      <c r="A16" s="49"/>
      <c r="B16" s="49"/>
      <c r="C16" s="49"/>
      <c r="D16" s="49"/>
      <c r="E16" s="49"/>
      <c r="F16" s="50"/>
      <c r="G16" s="51"/>
      <c r="H16" s="50"/>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row>
    <row r="17" spans="1:245" ht="24" customHeight="1">
      <c r="A17" s="49"/>
      <c r="B17" s="49"/>
      <c r="C17" s="49"/>
      <c r="D17" s="49"/>
      <c r="E17" s="49"/>
      <c r="F17" s="50"/>
      <c r="G17" s="51"/>
      <c r="H17" s="50"/>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row>
    <row r="18" spans="1:245" ht="24" customHeight="1">
      <c r="A18" s="49"/>
      <c r="B18" s="49"/>
      <c r="C18" s="49"/>
      <c r="D18" s="49"/>
      <c r="E18" s="49"/>
      <c r="F18" s="50"/>
      <c r="G18" s="51"/>
      <c r="H18" s="50"/>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row>
    <row r="19" spans="1:245" ht="24" customHeight="1">
      <c r="A19" s="49"/>
      <c r="B19" s="49"/>
      <c r="C19" s="49"/>
      <c r="D19" s="49"/>
      <c r="E19" s="49"/>
      <c r="F19" s="50"/>
      <c r="G19" s="51"/>
      <c r="H19" s="50"/>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row>
    <row r="20" spans="1:245" ht="24" customHeight="1">
      <c r="A20" s="49"/>
      <c r="B20" s="49"/>
      <c r="C20" s="49"/>
      <c r="D20" s="49"/>
      <c r="E20" s="49"/>
      <c r="F20" s="50"/>
      <c r="G20" s="51"/>
      <c r="H20" s="50"/>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row>
    <row r="21" spans="1:245" ht="24" customHeight="1">
      <c r="A21" s="49"/>
      <c r="B21" s="49"/>
      <c r="C21" s="49"/>
      <c r="D21" s="49"/>
      <c r="E21" s="49"/>
      <c r="F21" s="50"/>
      <c r="G21" s="51"/>
      <c r="H21" s="50"/>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row>
    <row r="22" spans="1:245" ht="24" customHeight="1">
      <c r="A22" s="49"/>
      <c r="B22" s="49"/>
      <c r="C22" s="49"/>
      <c r="D22" s="49"/>
      <c r="E22" s="49"/>
      <c r="F22" s="50"/>
      <c r="G22" s="51"/>
      <c r="H22" s="50"/>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row>
    <row r="23" spans="1:245" ht="24" customHeight="1">
      <c r="A23" s="49"/>
      <c r="B23" s="49"/>
      <c r="C23" s="49"/>
      <c r="D23" s="49"/>
      <c r="E23" s="49"/>
      <c r="F23" s="50"/>
      <c r="G23" s="51"/>
      <c r="H23" s="50"/>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row>
    <row r="24" spans="1:245" ht="24" customHeight="1">
      <c r="A24" s="49"/>
      <c r="B24" s="49"/>
      <c r="C24" s="49"/>
      <c r="D24" s="49"/>
      <c r="E24" s="49"/>
      <c r="F24" s="50"/>
      <c r="G24" s="51"/>
      <c r="H24" s="50"/>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row>
    <row r="25" spans="1:245" ht="19.5" customHeight="1">
      <c r="A25" s="52"/>
      <c r="B25" s="52"/>
      <c r="C25" s="52"/>
      <c r="D25" s="53"/>
      <c r="E25" s="53"/>
      <c r="F25" s="53"/>
      <c r="G25" s="53"/>
      <c r="H25" s="53"/>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row>
    <row r="26" spans="1:245" ht="19.5" customHeight="1">
      <c r="A26" s="52"/>
      <c r="B26" s="52"/>
      <c r="C26" s="52"/>
      <c r="D26" s="52"/>
      <c r="E26" s="52"/>
      <c r="F26" s="52"/>
      <c r="G26" s="52"/>
      <c r="H26" s="53"/>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row>
    <row r="27" spans="1:245" ht="19.5" customHeight="1">
      <c r="A27" s="52"/>
      <c r="B27" s="52"/>
      <c r="C27" s="52"/>
      <c r="D27" s="53"/>
      <c r="E27" s="53"/>
      <c r="F27" s="53"/>
      <c r="G27" s="53"/>
      <c r="H27" s="53"/>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row>
    <row r="28" spans="1:245" ht="19.5" customHeight="1">
      <c r="A28" s="52"/>
      <c r="B28" s="52"/>
      <c r="C28" s="52"/>
      <c r="D28" s="53"/>
      <c r="E28" s="53"/>
      <c r="F28" s="53"/>
      <c r="G28" s="53"/>
      <c r="H28" s="53"/>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row>
    <row r="29" spans="1:245" ht="19.5" customHeight="1">
      <c r="A29" s="52"/>
      <c r="B29" s="52"/>
      <c r="C29" s="52"/>
      <c r="D29" s="52"/>
      <c r="E29" s="52"/>
      <c r="F29" s="52"/>
      <c r="G29" s="52"/>
      <c r="H29" s="53"/>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row>
    <row r="30" spans="1:245" ht="19.5" customHeight="1">
      <c r="A30" s="52"/>
      <c r="B30" s="52"/>
      <c r="C30" s="52"/>
      <c r="D30" s="53"/>
      <c r="E30" s="53"/>
      <c r="F30" s="53"/>
      <c r="G30" s="53"/>
      <c r="H30" s="53"/>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row>
    <row r="31" spans="1:245" ht="19.5" customHeight="1">
      <c r="A31" s="52"/>
      <c r="B31" s="52"/>
      <c r="C31" s="52"/>
      <c r="D31" s="53"/>
      <c r="E31" s="53"/>
      <c r="F31" s="53"/>
      <c r="G31" s="53"/>
      <c r="H31" s="53"/>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row>
    <row r="32" spans="1:245" ht="19.5" customHeight="1">
      <c r="A32" s="52"/>
      <c r="B32" s="52"/>
      <c r="C32" s="52"/>
      <c r="D32" s="52"/>
      <c r="E32" s="52"/>
      <c r="F32" s="52"/>
      <c r="G32" s="52"/>
      <c r="H32" s="53"/>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row>
    <row r="33" spans="1:245" ht="19.5" customHeight="1">
      <c r="A33" s="52"/>
      <c r="B33" s="52"/>
      <c r="C33" s="52"/>
      <c r="D33" s="52"/>
      <c r="E33" s="54"/>
      <c r="F33" s="54"/>
      <c r="G33" s="54"/>
      <c r="H33" s="53"/>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row>
    <row r="34" spans="1:245" ht="19.5" customHeight="1">
      <c r="A34" s="52"/>
      <c r="B34" s="52"/>
      <c r="C34" s="52"/>
      <c r="D34" s="52"/>
      <c r="E34" s="54"/>
      <c r="F34" s="54"/>
      <c r="G34" s="54"/>
      <c r="H34" s="53"/>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row>
    <row r="35" spans="1:245" ht="19.5" customHeight="1">
      <c r="A35" s="52"/>
      <c r="B35" s="52"/>
      <c r="C35" s="52"/>
      <c r="D35" s="52"/>
      <c r="E35" s="52"/>
      <c r="F35" s="52"/>
      <c r="G35" s="52"/>
      <c r="H35" s="53"/>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row>
    <row r="36" spans="1:245" ht="19.5" customHeight="1">
      <c r="A36" s="52"/>
      <c r="B36" s="52"/>
      <c r="C36" s="52"/>
      <c r="D36" s="52"/>
      <c r="E36" s="55"/>
      <c r="F36" s="55"/>
      <c r="G36" s="55"/>
      <c r="H36" s="53"/>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row>
    <row r="37" spans="1:245" ht="19.5" customHeight="1">
      <c r="A37" s="56"/>
      <c r="B37" s="56"/>
      <c r="C37" s="56"/>
      <c r="D37" s="56"/>
      <c r="E37" s="57"/>
      <c r="F37" s="57"/>
      <c r="G37" s="57"/>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row>
    <row r="38" spans="1:245" ht="19.5" customHeight="1">
      <c r="A38" s="58"/>
      <c r="B38" s="58"/>
      <c r="C38" s="58"/>
      <c r="D38" s="58"/>
      <c r="E38" s="58"/>
      <c r="F38" s="58"/>
      <c r="G38" s="58"/>
      <c r="H38" s="59"/>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row>
    <row r="39" spans="1:245" ht="19.5" customHeight="1">
      <c r="A39" s="56"/>
      <c r="B39" s="56"/>
      <c r="C39" s="56"/>
      <c r="D39" s="56"/>
      <c r="E39" s="56"/>
      <c r="F39" s="56"/>
      <c r="G39" s="56"/>
      <c r="H39" s="59"/>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row>
    <row r="40" spans="1:245" ht="19.5" customHeight="1">
      <c r="A40" s="60"/>
      <c r="B40" s="60"/>
      <c r="C40" s="60"/>
      <c r="D40" s="60"/>
      <c r="E40" s="60"/>
      <c r="F40" s="56"/>
      <c r="G40" s="56"/>
      <c r="H40" s="59"/>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row>
    <row r="41" spans="1:245" ht="19.5" customHeight="1">
      <c r="A41" s="60"/>
      <c r="B41" s="60"/>
      <c r="C41" s="60"/>
      <c r="D41" s="60"/>
      <c r="E41" s="60"/>
      <c r="F41" s="56"/>
      <c r="G41" s="56"/>
      <c r="H41" s="59"/>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row>
    <row r="42" spans="1:245" ht="19.5" customHeight="1">
      <c r="A42" s="60"/>
      <c r="B42" s="60"/>
      <c r="C42" s="60"/>
      <c r="D42" s="60"/>
      <c r="E42" s="60"/>
      <c r="F42" s="56"/>
      <c r="G42" s="56"/>
      <c r="H42" s="59"/>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row>
    <row r="43" spans="1:245" ht="19.5" customHeight="1">
      <c r="A43" s="60"/>
      <c r="B43" s="60"/>
      <c r="C43" s="60"/>
      <c r="D43" s="60"/>
      <c r="E43" s="60"/>
      <c r="F43" s="56"/>
      <c r="G43" s="56"/>
      <c r="H43" s="59"/>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row>
    <row r="44" spans="1:245" ht="19.5" customHeight="1">
      <c r="A44" s="60"/>
      <c r="B44" s="60"/>
      <c r="C44" s="60"/>
      <c r="D44" s="60"/>
      <c r="E44" s="60"/>
      <c r="F44" s="56"/>
      <c r="G44" s="56"/>
      <c r="H44" s="59"/>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row>
    <row r="45" spans="1:245" ht="19.5" customHeight="1">
      <c r="A45" s="60"/>
      <c r="B45" s="60"/>
      <c r="C45" s="60"/>
      <c r="D45" s="60"/>
      <c r="E45" s="60"/>
      <c r="F45" s="56"/>
      <c r="G45" s="56"/>
      <c r="H45" s="59"/>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row>
    <row r="46" spans="1:245" ht="19.5" customHeight="1">
      <c r="A46" s="60"/>
      <c r="B46" s="60"/>
      <c r="C46" s="60"/>
      <c r="D46" s="60"/>
      <c r="E46" s="60"/>
      <c r="F46" s="56"/>
      <c r="G46" s="56"/>
      <c r="H46" s="59"/>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row>
    <row r="47" spans="1:245" ht="19.5" customHeight="1">
      <c r="A47" s="60"/>
      <c r="B47" s="60"/>
      <c r="C47" s="60"/>
      <c r="D47" s="60"/>
      <c r="E47" s="60"/>
      <c r="F47" s="56"/>
      <c r="G47" s="56"/>
      <c r="H47" s="59"/>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c r="IC47" s="60"/>
      <c r="ID47" s="60"/>
      <c r="IE47" s="60"/>
      <c r="IF47" s="60"/>
      <c r="IG47" s="60"/>
      <c r="IH47" s="60"/>
      <c r="II47" s="60"/>
      <c r="IJ47" s="60"/>
      <c r="IK47" s="60"/>
    </row>
    <row r="48" spans="1:245" ht="19.5" customHeight="1">
      <c r="A48" s="60"/>
      <c r="B48" s="60"/>
      <c r="C48" s="60"/>
      <c r="D48" s="60"/>
      <c r="E48" s="60"/>
      <c r="F48" s="56"/>
      <c r="G48" s="56"/>
      <c r="H48" s="59"/>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row>
    <row r="49" spans="1:245" ht="19.5" customHeight="1">
      <c r="A49" s="60"/>
      <c r="B49" s="60"/>
      <c r="C49" s="60"/>
      <c r="D49" s="60"/>
      <c r="E49" s="60"/>
      <c r="F49" s="56"/>
      <c r="G49" s="56"/>
      <c r="H49" s="59"/>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c r="IC49" s="60"/>
      <c r="ID49" s="60"/>
      <c r="IE49" s="60"/>
      <c r="IF49" s="60"/>
      <c r="IG49" s="60"/>
      <c r="IH49" s="60"/>
      <c r="II49" s="60"/>
      <c r="IJ49" s="60"/>
      <c r="IK49" s="60"/>
    </row>
  </sheetData>
  <sheetProtection/>
  <mergeCells count="8">
    <mergeCell ref="A1:C1"/>
    <mergeCell ref="A3:H3"/>
    <mergeCell ref="F5:H5"/>
    <mergeCell ref="D6:D7"/>
    <mergeCell ref="E6:E7"/>
    <mergeCell ref="F6:F7"/>
    <mergeCell ref="G6:G7"/>
    <mergeCell ref="H6:H7"/>
  </mergeCells>
  <printOptions/>
  <pageMargins left="0.7480314960629921" right="0.7480314960629921" top="0.9842519685039371" bottom="0.9842519685039371" header="0.5118110236220472" footer="0.5118110236220472"/>
  <pageSetup fitToHeight="1" fitToWidth="1" horizontalDpi="600" verticalDpi="600" orientation="landscape" paperSize="9" scale="86"/>
</worksheet>
</file>

<file path=xl/worksheets/sheet13.xml><?xml version="1.0" encoding="utf-8"?>
<worksheet xmlns="http://schemas.openxmlformats.org/spreadsheetml/2006/main" xmlns:r="http://schemas.openxmlformats.org/officeDocument/2006/relationships">
  <dimension ref="A1:Q63"/>
  <sheetViews>
    <sheetView showGridLines="0" showZeros="0" workbookViewId="0" topLeftCell="A1">
      <selection activeCell="E19" sqref="E19:E25"/>
    </sheetView>
  </sheetViews>
  <sheetFormatPr defaultColWidth="10.5" defaultRowHeight="11.25"/>
  <cols>
    <col min="1" max="1" width="30" style="3" customWidth="1"/>
    <col min="2" max="4" width="16" style="2" customWidth="1"/>
    <col min="5" max="5" width="30" style="3" customWidth="1"/>
    <col min="6" max="6" width="16" style="2" hidden="1" customWidth="1"/>
    <col min="7" max="7" width="30" style="3" customWidth="1"/>
    <col min="8" max="8" width="16" style="3" customWidth="1"/>
    <col min="9" max="9" width="16" style="4" hidden="1" customWidth="1"/>
    <col min="10" max="10" width="30" style="5" customWidth="1"/>
    <col min="11" max="11" width="16" style="5" customWidth="1"/>
    <col min="12" max="12" width="16" style="4" hidden="1" customWidth="1"/>
    <col min="13" max="13" width="30" style="5" customWidth="1"/>
    <col min="14" max="14" width="16" style="5" customWidth="1"/>
    <col min="15" max="16384" width="10.66015625" style="2" customWidth="1"/>
  </cols>
  <sheetData>
    <row r="1" spans="1:14" s="1" customFormat="1" ht="30" customHeight="1">
      <c r="A1" s="6" t="s">
        <v>389</v>
      </c>
      <c r="B1" s="2"/>
      <c r="C1" s="2"/>
      <c r="D1" s="2"/>
      <c r="E1" s="3"/>
      <c r="F1" s="2"/>
      <c r="G1" s="3"/>
      <c r="H1" s="3"/>
      <c r="I1" s="4"/>
      <c r="J1" s="5"/>
      <c r="K1" s="5"/>
      <c r="L1" s="4"/>
      <c r="M1" s="5"/>
      <c r="N1" s="5"/>
    </row>
    <row r="2" spans="1:14" s="2" customFormat="1" ht="12">
      <c r="A2" s="7" t="s">
        <v>3</v>
      </c>
      <c r="E2" s="3"/>
      <c r="G2" s="3"/>
      <c r="H2" s="3"/>
      <c r="I2" s="4"/>
      <c r="J2" s="5"/>
      <c r="K2" s="5"/>
      <c r="L2" s="4"/>
      <c r="M2" s="5"/>
      <c r="N2" s="5"/>
    </row>
    <row r="3" spans="1:17" s="2" customFormat="1" ht="12">
      <c r="A3" s="8" t="s">
        <v>390</v>
      </c>
      <c r="B3" s="9" t="s">
        <v>391</v>
      </c>
      <c r="C3" s="9"/>
      <c r="D3" s="9"/>
      <c r="E3" s="8" t="s">
        <v>392</v>
      </c>
      <c r="F3" s="9" t="s">
        <v>393</v>
      </c>
      <c r="G3" s="8"/>
      <c r="H3" s="8"/>
      <c r="I3" s="9"/>
      <c r="J3" s="8"/>
      <c r="K3" s="8"/>
      <c r="L3" s="9"/>
      <c r="M3" s="8"/>
      <c r="N3" s="8"/>
      <c r="O3" s="23"/>
      <c r="P3" s="23"/>
      <c r="Q3" s="23"/>
    </row>
    <row r="4" spans="1:17" s="2" customFormat="1" ht="12">
      <c r="A4" s="8"/>
      <c r="B4" s="9" t="s">
        <v>394</v>
      </c>
      <c r="C4" s="9" t="s">
        <v>395</v>
      </c>
      <c r="D4" s="9" t="s">
        <v>396</v>
      </c>
      <c r="E4" s="8"/>
      <c r="F4" s="9" t="s">
        <v>397</v>
      </c>
      <c r="G4" s="8"/>
      <c r="H4" s="8"/>
      <c r="I4" s="9" t="s">
        <v>398</v>
      </c>
      <c r="J4" s="8"/>
      <c r="K4" s="8"/>
      <c r="L4" s="9" t="s">
        <v>399</v>
      </c>
      <c r="M4" s="8"/>
      <c r="N4" s="8"/>
      <c r="O4" s="23"/>
      <c r="P4" s="23"/>
      <c r="Q4" s="23"/>
    </row>
    <row r="5" spans="1:17" s="2" customFormat="1" ht="12">
      <c r="A5" s="8"/>
      <c r="B5" s="9"/>
      <c r="C5" s="9"/>
      <c r="D5" s="9"/>
      <c r="E5" s="8"/>
      <c r="F5" s="9" t="s">
        <v>400</v>
      </c>
      <c r="G5" s="8" t="s">
        <v>401</v>
      </c>
      <c r="H5" s="8" t="s">
        <v>402</v>
      </c>
      <c r="I5" s="9" t="s">
        <v>400</v>
      </c>
      <c r="J5" s="8" t="s">
        <v>401</v>
      </c>
      <c r="K5" s="8" t="s">
        <v>402</v>
      </c>
      <c r="L5" s="9" t="s">
        <v>400</v>
      </c>
      <c r="M5" s="8" t="s">
        <v>401</v>
      </c>
      <c r="N5" s="8" t="s">
        <v>402</v>
      </c>
      <c r="O5" s="23"/>
      <c r="P5" s="23"/>
      <c r="Q5" s="23"/>
    </row>
    <row r="6" spans="1:17" s="2" customFormat="1" ht="12">
      <c r="A6" s="8"/>
      <c r="B6" s="9"/>
      <c r="C6" s="9"/>
      <c r="D6" s="9"/>
      <c r="E6" s="8"/>
      <c r="F6" s="9"/>
      <c r="G6" s="8"/>
      <c r="H6" s="8"/>
      <c r="I6" s="9"/>
      <c r="J6" s="8"/>
      <c r="K6" s="8"/>
      <c r="L6" s="9"/>
      <c r="M6" s="8"/>
      <c r="N6" s="8"/>
      <c r="O6" s="23"/>
      <c r="P6" s="23"/>
      <c r="Q6" s="23"/>
    </row>
    <row r="7" spans="1:17" s="2" customFormat="1" ht="12">
      <c r="A7" s="8"/>
      <c r="B7" s="9"/>
      <c r="C7" s="9"/>
      <c r="D7" s="9"/>
      <c r="E7" s="8"/>
      <c r="F7" s="9"/>
      <c r="G7" s="8"/>
      <c r="H7" s="8"/>
      <c r="I7" s="9"/>
      <c r="J7" s="8"/>
      <c r="K7" s="8"/>
      <c r="L7" s="9"/>
      <c r="M7" s="8"/>
      <c r="N7" s="8"/>
      <c r="O7" s="23"/>
      <c r="P7" s="23"/>
      <c r="Q7" s="23"/>
    </row>
    <row r="8" spans="1:14" s="2" customFormat="1" ht="12">
      <c r="A8" s="10" t="s">
        <v>403</v>
      </c>
      <c r="B8" s="11">
        <v>19800</v>
      </c>
      <c r="C8" s="11">
        <v>19800</v>
      </c>
      <c r="D8" s="11">
        <v>0</v>
      </c>
      <c r="E8" s="12"/>
      <c r="F8" s="13"/>
      <c r="G8" s="12"/>
      <c r="H8" s="12"/>
      <c r="I8" s="20"/>
      <c r="J8" s="21"/>
      <c r="K8" s="21"/>
      <c r="L8" s="20"/>
      <c r="M8" s="21"/>
      <c r="N8" s="21"/>
    </row>
    <row r="9" spans="1:14" s="2" customFormat="1" ht="22.5">
      <c r="A9" s="14" t="s">
        <v>404</v>
      </c>
      <c r="B9" s="15">
        <v>500</v>
      </c>
      <c r="C9" s="15">
        <v>500</v>
      </c>
      <c r="D9" s="15">
        <v>0</v>
      </c>
      <c r="E9" s="14" t="s">
        <v>405</v>
      </c>
      <c r="F9" s="16" t="s">
        <v>406</v>
      </c>
      <c r="G9" s="17" t="s">
        <v>407</v>
      </c>
      <c r="H9" s="18">
        <v>200</v>
      </c>
      <c r="I9" s="16" t="s">
        <v>408</v>
      </c>
      <c r="J9" s="17" t="s">
        <v>409</v>
      </c>
      <c r="K9" s="17" t="s">
        <v>410</v>
      </c>
      <c r="L9" s="16" t="s">
        <v>399</v>
      </c>
      <c r="M9" s="17" t="s">
        <v>411</v>
      </c>
      <c r="N9" s="17" t="s">
        <v>412</v>
      </c>
    </row>
    <row r="10" spans="1:14" s="2" customFormat="1" ht="12">
      <c r="A10" s="14"/>
      <c r="B10" s="15"/>
      <c r="C10" s="15"/>
      <c r="D10" s="15"/>
      <c r="E10" s="14"/>
      <c r="F10" s="16" t="s">
        <v>406</v>
      </c>
      <c r="G10" s="17" t="s">
        <v>413</v>
      </c>
      <c r="H10" s="18">
        <v>300</v>
      </c>
      <c r="I10" s="16" t="s">
        <v>414</v>
      </c>
      <c r="J10" s="17" t="s">
        <v>415</v>
      </c>
      <c r="K10" s="17" t="s">
        <v>416</v>
      </c>
      <c r="L10" s="16"/>
      <c r="M10" s="17"/>
      <c r="N10" s="17"/>
    </row>
    <row r="11" spans="1:14" s="2" customFormat="1" ht="12">
      <c r="A11" s="14"/>
      <c r="B11" s="15"/>
      <c r="C11" s="15"/>
      <c r="D11" s="15"/>
      <c r="E11" s="14"/>
      <c r="F11" s="16" t="s">
        <v>417</v>
      </c>
      <c r="G11" s="17" t="s">
        <v>418</v>
      </c>
      <c r="H11" s="19" t="s">
        <v>419</v>
      </c>
      <c r="I11" s="16"/>
      <c r="J11" s="17"/>
      <c r="K11" s="17"/>
      <c r="L11" s="16"/>
      <c r="M11" s="17"/>
      <c r="N11" s="17"/>
    </row>
    <row r="12" spans="1:14" s="2" customFormat="1" ht="12">
      <c r="A12" s="14"/>
      <c r="B12" s="15"/>
      <c r="C12" s="15"/>
      <c r="D12" s="15"/>
      <c r="E12" s="14"/>
      <c r="F12" s="16" t="s">
        <v>420</v>
      </c>
      <c r="G12" s="17" t="s">
        <v>421</v>
      </c>
      <c r="H12" s="19" t="s">
        <v>422</v>
      </c>
      <c r="I12" s="16"/>
      <c r="J12" s="17"/>
      <c r="K12" s="17"/>
      <c r="L12" s="16"/>
      <c r="M12" s="17"/>
      <c r="N12" s="17"/>
    </row>
    <row r="13" spans="1:14" s="2" customFormat="1" ht="22.5">
      <c r="A13" s="14" t="s">
        <v>423</v>
      </c>
      <c r="B13" s="15">
        <v>1000</v>
      </c>
      <c r="C13" s="15">
        <v>1000</v>
      </c>
      <c r="D13" s="15">
        <v>0</v>
      </c>
      <c r="E13" s="14" t="s">
        <v>424</v>
      </c>
      <c r="F13" s="20" t="s">
        <v>406</v>
      </c>
      <c r="G13" s="21" t="s">
        <v>263</v>
      </c>
      <c r="H13" s="22">
        <v>100</v>
      </c>
      <c r="I13" s="16" t="s">
        <v>408</v>
      </c>
      <c r="J13" s="17" t="s">
        <v>425</v>
      </c>
      <c r="K13" s="17" t="s">
        <v>410</v>
      </c>
      <c r="L13" s="16" t="s">
        <v>399</v>
      </c>
      <c r="M13" s="17" t="s">
        <v>426</v>
      </c>
      <c r="N13" s="17" t="s">
        <v>427</v>
      </c>
    </row>
    <row r="14" spans="1:14" s="2" customFormat="1" ht="12">
      <c r="A14" s="14"/>
      <c r="B14" s="15"/>
      <c r="C14" s="15"/>
      <c r="D14" s="15"/>
      <c r="E14" s="14"/>
      <c r="F14" s="16" t="s">
        <v>406</v>
      </c>
      <c r="G14" s="17" t="s">
        <v>428</v>
      </c>
      <c r="H14" s="18">
        <v>200</v>
      </c>
      <c r="I14" s="16" t="s">
        <v>429</v>
      </c>
      <c r="J14" s="17" t="s">
        <v>415</v>
      </c>
      <c r="K14" s="17" t="s">
        <v>416</v>
      </c>
      <c r="L14" s="16"/>
      <c r="M14" s="17"/>
      <c r="N14" s="17"/>
    </row>
    <row r="15" spans="1:14" s="2" customFormat="1" ht="12">
      <c r="A15" s="14"/>
      <c r="B15" s="15"/>
      <c r="C15" s="15"/>
      <c r="D15" s="15"/>
      <c r="E15" s="14"/>
      <c r="F15" s="16" t="s">
        <v>406</v>
      </c>
      <c r="G15" s="17" t="s">
        <v>430</v>
      </c>
      <c r="H15" s="18">
        <v>100</v>
      </c>
      <c r="I15" s="16"/>
      <c r="J15" s="17"/>
      <c r="K15" s="17"/>
      <c r="L15" s="16"/>
      <c r="M15" s="17"/>
      <c r="N15" s="17"/>
    </row>
    <row r="16" spans="1:14" s="2" customFormat="1" ht="12">
      <c r="A16" s="14"/>
      <c r="B16" s="15"/>
      <c r="C16" s="15"/>
      <c r="D16" s="15"/>
      <c r="E16" s="14"/>
      <c r="F16" s="16" t="s">
        <v>406</v>
      </c>
      <c r="G16" s="17" t="s">
        <v>431</v>
      </c>
      <c r="H16" s="18">
        <v>600</v>
      </c>
      <c r="I16" s="16"/>
      <c r="J16" s="17"/>
      <c r="K16" s="17"/>
      <c r="L16" s="16"/>
      <c r="M16" s="17"/>
      <c r="N16" s="17"/>
    </row>
    <row r="17" spans="1:14" s="2" customFormat="1" ht="12">
      <c r="A17" s="14"/>
      <c r="B17" s="15"/>
      <c r="C17" s="15"/>
      <c r="D17" s="15"/>
      <c r="E17" s="14"/>
      <c r="F17" s="16" t="s">
        <v>417</v>
      </c>
      <c r="G17" s="17" t="s">
        <v>418</v>
      </c>
      <c r="H17" s="19" t="s">
        <v>432</v>
      </c>
      <c r="I17" s="16"/>
      <c r="J17" s="17"/>
      <c r="K17" s="17"/>
      <c r="L17" s="16"/>
      <c r="M17" s="17"/>
      <c r="N17" s="17"/>
    </row>
    <row r="18" spans="1:14" s="2" customFormat="1" ht="12">
      <c r="A18" s="14"/>
      <c r="B18" s="15"/>
      <c r="C18" s="15"/>
      <c r="D18" s="15"/>
      <c r="E18" s="14"/>
      <c r="F18" s="16" t="s">
        <v>420</v>
      </c>
      <c r="G18" s="17" t="s">
        <v>421</v>
      </c>
      <c r="H18" s="19" t="s">
        <v>422</v>
      </c>
      <c r="I18" s="16"/>
      <c r="J18" s="17"/>
      <c r="K18" s="17"/>
      <c r="L18" s="20"/>
      <c r="M18" s="21"/>
      <c r="N18" s="21"/>
    </row>
    <row r="19" spans="1:14" s="2" customFormat="1" ht="22.5">
      <c r="A19" s="14" t="s">
        <v>433</v>
      </c>
      <c r="B19" s="15">
        <v>3000</v>
      </c>
      <c r="C19" s="15">
        <v>3000</v>
      </c>
      <c r="D19" s="15">
        <v>0</v>
      </c>
      <c r="E19" s="14" t="s">
        <v>434</v>
      </c>
      <c r="F19" s="20" t="s">
        <v>406</v>
      </c>
      <c r="G19" s="21" t="s">
        <v>435</v>
      </c>
      <c r="H19" s="22">
        <v>500</v>
      </c>
      <c r="I19" s="16" t="s">
        <v>408</v>
      </c>
      <c r="J19" s="17" t="s">
        <v>436</v>
      </c>
      <c r="K19" s="17" t="s">
        <v>432</v>
      </c>
      <c r="L19" s="16" t="s">
        <v>399</v>
      </c>
      <c r="M19" s="17" t="s">
        <v>426</v>
      </c>
      <c r="N19" s="17" t="s">
        <v>427</v>
      </c>
    </row>
    <row r="20" spans="1:14" s="2" customFormat="1" ht="22.5">
      <c r="A20" s="14"/>
      <c r="B20" s="15"/>
      <c r="C20" s="15"/>
      <c r="D20" s="15"/>
      <c r="E20" s="14"/>
      <c r="F20" s="20" t="s">
        <v>406</v>
      </c>
      <c r="G20" s="21" t="s">
        <v>437</v>
      </c>
      <c r="H20" s="22">
        <v>500</v>
      </c>
      <c r="I20" s="16" t="s">
        <v>429</v>
      </c>
      <c r="J20" s="17" t="s">
        <v>415</v>
      </c>
      <c r="K20" s="17" t="s">
        <v>416</v>
      </c>
      <c r="L20" s="16"/>
      <c r="M20" s="17"/>
      <c r="N20" s="17"/>
    </row>
    <row r="21" spans="1:14" s="2" customFormat="1" ht="33.75">
      <c r="A21" s="14"/>
      <c r="B21" s="15"/>
      <c r="C21" s="15"/>
      <c r="D21" s="15"/>
      <c r="E21" s="14"/>
      <c r="F21" s="16" t="s">
        <v>406</v>
      </c>
      <c r="G21" s="17" t="s">
        <v>438</v>
      </c>
      <c r="H21" s="18">
        <v>400</v>
      </c>
      <c r="I21" s="16"/>
      <c r="J21" s="17"/>
      <c r="K21" s="17"/>
      <c r="L21" s="16"/>
      <c r="M21" s="17"/>
      <c r="N21" s="17"/>
    </row>
    <row r="22" spans="1:14" s="2" customFormat="1" ht="12">
      <c r="A22" s="14"/>
      <c r="B22" s="15"/>
      <c r="C22" s="15"/>
      <c r="D22" s="15"/>
      <c r="E22" s="14"/>
      <c r="F22" s="16" t="s">
        <v>406</v>
      </c>
      <c r="G22" s="17" t="s">
        <v>439</v>
      </c>
      <c r="H22" s="18">
        <v>800</v>
      </c>
      <c r="I22" s="16"/>
      <c r="J22" s="17"/>
      <c r="K22" s="17"/>
      <c r="L22" s="16"/>
      <c r="M22" s="17"/>
      <c r="N22" s="17"/>
    </row>
    <row r="23" spans="1:14" s="2" customFormat="1" ht="22.5">
      <c r="A23" s="14"/>
      <c r="B23" s="15"/>
      <c r="C23" s="15"/>
      <c r="D23" s="15"/>
      <c r="E23" s="14"/>
      <c r="F23" s="16" t="s">
        <v>406</v>
      </c>
      <c r="G23" s="17" t="s">
        <v>440</v>
      </c>
      <c r="H23" s="18">
        <v>800</v>
      </c>
      <c r="I23" s="16"/>
      <c r="J23" s="17"/>
      <c r="K23" s="17"/>
      <c r="L23" s="16"/>
      <c r="M23" s="17"/>
      <c r="N23" s="17"/>
    </row>
    <row r="24" spans="1:14" s="2" customFormat="1" ht="12">
      <c r="A24" s="14"/>
      <c r="B24" s="15"/>
      <c r="C24" s="15"/>
      <c r="D24" s="15"/>
      <c r="E24" s="14"/>
      <c r="F24" s="16" t="s">
        <v>417</v>
      </c>
      <c r="G24" s="17" t="s">
        <v>418</v>
      </c>
      <c r="H24" s="19" t="s">
        <v>432</v>
      </c>
      <c r="I24" s="16"/>
      <c r="J24" s="17"/>
      <c r="K24" s="17"/>
      <c r="L24" s="20"/>
      <c r="M24" s="21"/>
      <c r="N24" s="21"/>
    </row>
    <row r="25" spans="1:14" s="2" customFormat="1" ht="12">
      <c r="A25" s="14"/>
      <c r="B25" s="15"/>
      <c r="C25" s="15"/>
      <c r="D25" s="15"/>
      <c r="E25" s="14"/>
      <c r="F25" s="16" t="s">
        <v>420</v>
      </c>
      <c r="G25" s="17" t="s">
        <v>421</v>
      </c>
      <c r="H25" s="19" t="s">
        <v>422</v>
      </c>
      <c r="I25" s="20"/>
      <c r="J25" s="21"/>
      <c r="K25" s="21"/>
      <c r="L25" s="20"/>
      <c r="M25" s="21"/>
      <c r="N25" s="21"/>
    </row>
    <row r="26" spans="1:14" s="2" customFormat="1" ht="12">
      <c r="A26" s="14" t="s">
        <v>441</v>
      </c>
      <c r="B26" s="15">
        <v>1000</v>
      </c>
      <c r="C26" s="15">
        <v>1000</v>
      </c>
      <c r="D26" s="15">
        <v>0</v>
      </c>
      <c r="E26" s="14" t="s">
        <v>442</v>
      </c>
      <c r="F26" s="20" t="s">
        <v>406</v>
      </c>
      <c r="G26" s="21" t="s">
        <v>443</v>
      </c>
      <c r="H26" s="22">
        <v>400</v>
      </c>
      <c r="I26" s="20"/>
      <c r="J26" s="21"/>
      <c r="K26" s="21"/>
      <c r="L26" s="16" t="s">
        <v>399</v>
      </c>
      <c r="M26" s="17" t="s">
        <v>426</v>
      </c>
      <c r="N26" s="17" t="s">
        <v>427</v>
      </c>
    </row>
    <row r="27" spans="1:14" s="2" customFormat="1" ht="12">
      <c r="A27" s="14"/>
      <c r="B27" s="15"/>
      <c r="C27" s="15"/>
      <c r="D27" s="15"/>
      <c r="E27" s="14"/>
      <c r="F27" s="20" t="s">
        <v>406</v>
      </c>
      <c r="G27" s="21" t="s">
        <v>444</v>
      </c>
      <c r="H27" s="22">
        <v>300</v>
      </c>
      <c r="I27" s="20"/>
      <c r="J27" s="21"/>
      <c r="K27" s="21"/>
      <c r="L27" s="16"/>
      <c r="M27" s="17"/>
      <c r="N27" s="17"/>
    </row>
    <row r="28" spans="1:14" s="2" customFormat="1" ht="12">
      <c r="A28" s="14"/>
      <c r="B28" s="15"/>
      <c r="C28" s="15"/>
      <c r="D28" s="15"/>
      <c r="E28" s="14"/>
      <c r="F28" s="20" t="s">
        <v>406</v>
      </c>
      <c r="G28" s="21" t="s">
        <v>445</v>
      </c>
      <c r="H28" s="22">
        <v>300</v>
      </c>
      <c r="I28" s="20"/>
      <c r="J28" s="21"/>
      <c r="K28" s="21"/>
      <c r="L28" s="20"/>
      <c r="M28" s="21"/>
      <c r="N28" s="21"/>
    </row>
    <row r="29" spans="1:14" s="2" customFormat="1" ht="12">
      <c r="A29" s="14"/>
      <c r="B29" s="15"/>
      <c r="C29" s="15"/>
      <c r="D29" s="15"/>
      <c r="E29" s="14"/>
      <c r="F29" s="16" t="s">
        <v>417</v>
      </c>
      <c r="G29" s="17" t="s">
        <v>418</v>
      </c>
      <c r="H29" s="19" t="s">
        <v>427</v>
      </c>
      <c r="I29" s="20"/>
      <c r="J29" s="21"/>
      <c r="K29" s="21"/>
      <c r="L29" s="20"/>
      <c r="M29" s="21"/>
      <c r="N29" s="21"/>
    </row>
    <row r="30" spans="1:14" s="2" customFormat="1" ht="12">
      <c r="A30" s="14"/>
      <c r="B30" s="15"/>
      <c r="C30" s="15"/>
      <c r="D30" s="15"/>
      <c r="E30" s="14"/>
      <c r="F30" s="16" t="s">
        <v>420</v>
      </c>
      <c r="G30" s="17" t="s">
        <v>421</v>
      </c>
      <c r="H30" s="19" t="s">
        <v>422</v>
      </c>
      <c r="I30" s="20"/>
      <c r="J30" s="21"/>
      <c r="K30" s="21"/>
      <c r="L30" s="20"/>
      <c r="M30" s="21"/>
      <c r="N30" s="21"/>
    </row>
    <row r="31" spans="1:14" s="2" customFormat="1" ht="22.5">
      <c r="A31" s="14" t="s">
        <v>446</v>
      </c>
      <c r="B31" s="15">
        <v>3000</v>
      </c>
      <c r="C31" s="15">
        <v>3000</v>
      </c>
      <c r="D31" s="15">
        <v>0</v>
      </c>
      <c r="E31" s="14" t="s">
        <v>447</v>
      </c>
      <c r="F31" s="20" t="s">
        <v>406</v>
      </c>
      <c r="G31" s="21" t="s">
        <v>448</v>
      </c>
      <c r="H31" s="22">
        <v>3000</v>
      </c>
      <c r="I31" s="20" t="s">
        <v>408</v>
      </c>
      <c r="J31" s="21" t="s">
        <v>449</v>
      </c>
      <c r="K31" s="21" t="s">
        <v>432</v>
      </c>
      <c r="L31" s="20" t="s">
        <v>399</v>
      </c>
      <c r="M31" s="21" t="s">
        <v>411</v>
      </c>
      <c r="N31" s="21" t="s">
        <v>427</v>
      </c>
    </row>
    <row r="32" spans="1:14" s="2" customFormat="1" ht="12">
      <c r="A32" s="14"/>
      <c r="B32" s="15"/>
      <c r="C32" s="15"/>
      <c r="D32" s="15"/>
      <c r="E32" s="14"/>
      <c r="F32" s="20" t="s">
        <v>417</v>
      </c>
      <c r="G32" s="21" t="s">
        <v>418</v>
      </c>
      <c r="H32" s="19" t="s">
        <v>432</v>
      </c>
      <c r="I32" s="20" t="s">
        <v>429</v>
      </c>
      <c r="J32" s="21" t="s">
        <v>415</v>
      </c>
      <c r="K32" s="21" t="s">
        <v>416</v>
      </c>
      <c r="L32" s="20"/>
      <c r="M32" s="21"/>
      <c r="N32" s="21"/>
    </row>
    <row r="33" spans="1:14" s="2" customFormat="1" ht="12">
      <c r="A33" s="14"/>
      <c r="B33" s="15"/>
      <c r="C33" s="15"/>
      <c r="D33" s="15"/>
      <c r="E33" s="14"/>
      <c r="F33" s="20" t="s">
        <v>420</v>
      </c>
      <c r="G33" s="21" t="s">
        <v>421</v>
      </c>
      <c r="H33" s="19" t="s">
        <v>422</v>
      </c>
      <c r="I33" s="20"/>
      <c r="J33" s="21"/>
      <c r="K33" s="21"/>
      <c r="L33" s="20"/>
      <c r="M33" s="21"/>
      <c r="N33" s="21"/>
    </row>
    <row r="34" spans="1:14" s="2" customFormat="1" ht="12">
      <c r="A34" s="14" t="s">
        <v>450</v>
      </c>
      <c r="B34" s="15">
        <v>500</v>
      </c>
      <c r="C34" s="15">
        <v>500</v>
      </c>
      <c r="D34" s="15">
        <v>0</v>
      </c>
      <c r="E34" s="14" t="s">
        <v>451</v>
      </c>
      <c r="F34" s="20" t="s">
        <v>406</v>
      </c>
      <c r="G34" s="21" t="s">
        <v>452</v>
      </c>
      <c r="H34" s="22">
        <v>100</v>
      </c>
      <c r="I34" s="20"/>
      <c r="J34" s="21"/>
      <c r="K34" s="21"/>
      <c r="L34" s="20" t="s">
        <v>399</v>
      </c>
      <c r="M34" s="21" t="s">
        <v>426</v>
      </c>
      <c r="N34" s="21" t="s">
        <v>432</v>
      </c>
    </row>
    <row r="35" spans="1:14" s="2" customFormat="1" ht="33.75">
      <c r="A35" s="14"/>
      <c r="B35" s="15"/>
      <c r="C35" s="15"/>
      <c r="D35" s="15"/>
      <c r="E35" s="14"/>
      <c r="F35" s="20" t="s">
        <v>406</v>
      </c>
      <c r="G35" s="21" t="s">
        <v>453</v>
      </c>
      <c r="H35" s="22">
        <v>300</v>
      </c>
      <c r="I35" s="20"/>
      <c r="J35" s="21"/>
      <c r="K35" s="21"/>
      <c r="L35" s="20"/>
      <c r="M35" s="21"/>
      <c r="N35" s="21"/>
    </row>
    <row r="36" spans="1:14" s="2" customFormat="1" ht="12">
      <c r="A36" s="14"/>
      <c r="B36" s="15"/>
      <c r="C36" s="15"/>
      <c r="D36" s="15"/>
      <c r="E36" s="14"/>
      <c r="F36" s="20" t="s">
        <v>406</v>
      </c>
      <c r="G36" s="21" t="s">
        <v>454</v>
      </c>
      <c r="H36" s="22">
        <v>100</v>
      </c>
      <c r="I36" s="20"/>
      <c r="J36" s="21"/>
      <c r="K36" s="21"/>
      <c r="L36" s="20"/>
      <c r="M36" s="21"/>
      <c r="N36" s="21"/>
    </row>
    <row r="37" spans="1:14" s="2" customFormat="1" ht="12">
      <c r="A37" s="14"/>
      <c r="B37" s="15"/>
      <c r="C37" s="15"/>
      <c r="D37" s="15"/>
      <c r="E37" s="14"/>
      <c r="F37" s="20" t="s">
        <v>417</v>
      </c>
      <c r="G37" s="21" t="s">
        <v>418</v>
      </c>
      <c r="H37" s="19" t="s">
        <v>432</v>
      </c>
      <c r="I37" s="20"/>
      <c r="J37" s="21"/>
      <c r="K37" s="21"/>
      <c r="L37" s="20"/>
      <c r="M37" s="21"/>
      <c r="N37" s="21"/>
    </row>
    <row r="38" spans="1:14" s="2" customFormat="1" ht="12">
      <c r="A38" s="14"/>
      <c r="B38" s="15"/>
      <c r="C38" s="15"/>
      <c r="D38" s="15"/>
      <c r="E38" s="14"/>
      <c r="F38" s="20" t="s">
        <v>420</v>
      </c>
      <c r="G38" s="21" t="s">
        <v>421</v>
      </c>
      <c r="H38" s="19" t="s">
        <v>422</v>
      </c>
      <c r="I38" s="20"/>
      <c r="J38" s="21"/>
      <c r="K38" s="21"/>
      <c r="L38" s="20"/>
      <c r="M38" s="21"/>
      <c r="N38" s="21"/>
    </row>
    <row r="39" spans="1:14" s="2" customFormat="1" ht="22.5">
      <c r="A39" s="14" t="s">
        <v>455</v>
      </c>
      <c r="B39" s="15">
        <v>400</v>
      </c>
      <c r="C39" s="15">
        <v>400</v>
      </c>
      <c r="D39" s="15">
        <v>0</v>
      </c>
      <c r="E39" s="14" t="s">
        <v>456</v>
      </c>
      <c r="F39" s="20" t="s">
        <v>406</v>
      </c>
      <c r="G39" s="21" t="s">
        <v>457</v>
      </c>
      <c r="H39" s="22">
        <v>400</v>
      </c>
      <c r="I39" s="20" t="s">
        <v>429</v>
      </c>
      <c r="J39" s="21" t="s">
        <v>458</v>
      </c>
      <c r="K39" s="21" t="s">
        <v>416</v>
      </c>
      <c r="L39" s="20" t="s">
        <v>399</v>
      </c>
      <c r="M39" s="21" t="s">
        <v>411</v>
      </c>
      <c r="N39" s="21" t="s">
        <v>432</v>
      </c>
    </row>
    <row r="40" spans="1:14" s="2" customFormat="1" ht="12">
      <c r="A40" s="14"/>
      <c r="B40" s="15"/>
      <c r="C40" s="15"/>
      <c r="D40" s="15"/>
      <c r="E40" s="14"/>
      <c r="F40" s="20" t="s">
        <v>417</v>
      </c>
      <c r="G40" s="21" t="s">
        <v>418</v>
      </c>
      <c r="H40" s="19" t="s">
        <v>432</v>
      </c>
      <c r="I40" s="20"/>
      <c r="J40" s="21"/>
      <c r="K40" s="21"/>
      <c r="L40" s="20"/>
      <c r="M40" s="21"/>
      <c r="N40" s="21"/>
    </row>
    <row r="41" spans="1:14" s="2" customFormat="1" ht="12">
      <c r="A41" s="14"/>
      <c r="B41" s="15"/>
      <c r="C41" s="15"/>
      <c r="D41" s="15"/>
      <c r="E41" s="14"/>
      <c r="F41" s="20" t="s">
        <v>420</v>
      </c>
      <c r="G41" s="21" t="s">
        <v>421</v>
      </c>
      <c r="H41" s="19" t="s">
        <v>459</v>
      </c>
      <c r="I41" s="20"/>
      <c r="J41" s="21"/>
      <c r="K41" s="21"/>
      <c r="L41" s="20"/>
      <c r="M41" s="21"/>
      <c r="N41" s="21"/>
    </row>
    <row r="42" spans="1:14" s="2" customFormat="1" ht="12">
      <c r="A42" s="14" t="s">
        <v>460</v>
      </c>
      <c r="B42" s="15">
        <v>1000</v>
      </c>
      <c r="C42" s="15">
        <v>1000</v>
      </c>
      <c r="D42" s="15">
        <v>0</v>
      </c>
      <c r="E42" s="14" t="s">
        <v>461</v>
      </c>
      <c r="F42" s="20" t="s">
        <v>406</v>
      </c>
      <c r="G42" s="21" t="s">
        <v>462</v>
      </c>
      <c r="H42" s="22">
        <v>100</v>
      </c>
      <c r="I42" s="20" t="s">
        <v>408</v>
      </c>
      <c r="J42" s="21" t="s">
        <v>463</v>
      </c>
      <c r="K42" s="21" t="s">
        <v>427</v>
      </c>
      <c r="L42" s="20" t="s">
        <v>399</v>
      </c>
      <c r="M42" s="21" t="s">
        <v>464</v>
      </c>
      <c r="N42" s="21" t="s">
        <v>427</v>
      </c>
    </row>
    <row r="43" spans="1:14" s="2" customFormat="1" ht="12">
      <c r="A43" s="14"/>
      <c r="B43" s="15"/>
      <c r="C43" s="15"/>
      <c r="D43" s="15"/>
      <c r="E43" s="14"/>
      <c r="F43" s="20" t="s">
        <v>406</v>
      </c>
      <c r="G43" s="21" t="s">
        <v>465</v>
      </c>
      <c r="H43" s="22">
        <v>600</v>
      </c>
      <c r="I43" s="20"/>
      <c r="J43" s="21"/>
      <c r="K43" s="21"/>
      <c r="L43" s="20"/>
      <c r="M43" s="21"/>
      <c r="N43" s="21"/>
    </row>
    <row r="44" spans="1:14" s="2" customFormat="1" ht="12">
      <c r="A44" s="14"/>
      <c r="B44" s="15"/>
      <c r="C44" s="15"/>
      <c r="D44" s="15"/>
      <c r="E44" s="14"/>
      <c r="F44" s="20" t="s">
        <v>406</v>
      </c>
      <c r="G44" s="21" t="s">
        <v>466</v>
      </c>
      <c r="H44" s="22">
        <v>100</v>
      </c>
      <c r="I44" s="20"/>
      <c r="J44" s="21"/>
      <c r="K44" s="21"/>
      <c r="L44" s="20"/>
      <c r="M44" s="21"/>
      <c r="N44" s="21"/>
    </row>
    <row r="45" spans="1:14" s="2" customFormat="1" ht="12">
      <c r="A45" s="14"/>
      <c r="B45" s="15"/>
      <c r="C45" s="15"/>
      <c r="D45" s="15"/>
      <c r="E45" s="14"/>
      <c r="F45" s="20" t="s">
        <v>406</v>
      </c>
      <c r="G45" s="21" t="s">
        <v>467</v>
      </c>
      <c r="H45" s="22">
        <v>200</v>
      </c>
      <c r="I45" s="20"/>
      <c r="J45" s="21"/>
      <c r="K45" s="21"/>
      <c r="L45" s="20"/>
      <c r="M45" s="21"/>
      <c r="N45" s="21"/>
    </row>
    <row r="46" spans="1:14" s="2" customFormat="1" ht="12">
      <c r="A46" s="14"/>
      <c r="B46" s="15"/>
      <c r="C46" s="15"/>
      <c r="D46" s="15"/>
      <c r="E46" s="14"/>
      <c r="F46" s="20" t="s">
        <v>417</v>
      </c>
      <c r="G46" s="21" t="s">
        <v>418</v>
      </c>
      <c r="H46" s="19" t="s">
        <v>427</v>
      </c>
      <c r="I46" s="20"/>
      <c r="J46" s="21"/>
      <c r="K46" s="21"/>
      <c r="L46" s="20"/>
      <c r="M46" s="21"/>
      <c r="N46" s="21"/>
    </row>
    <row r="47" spans="1:14" s="2" customFormat="1" ht="12">
      <c r="A47" s="14"/>
      <c r="B47" s="15"/>
      <c r="C47" s="15"/>
      <c r="D47" s="15"/>
      <c r="E47" s="14"/>
      <c r="F47" s="20" t="s">
        <v>420</v>
      </c>
      <c r="G47" s="21" t="s">
        <v>421</v>
      </c>
      <c r="H47" s="19" t="s">
        <v>422</v>
      </c>
      <c r="I47" s="20"/>
      <c r="J47" s="21"/>
      <c r="K47" s="21"/>
      <c r="L47" s="20"/>
      <c r="M47" s="21"/>
      <c r="N47" s="21"/>
    </row>
    <row r="48" spans="1:14" s="2" customFormat="1" ht="22.5">
      <c r="A48" s="14" t="s">
        <v>468</v>
      </c>
      <c r="B48" s="15">
        <v>1000</v>
      </c>
      <c r="C48" s="15">
        <v>1000</v>
      </c>
      <c r="D48" s="15">
        <v>0</v>
      </c>
      <c r="E48" s="14" t="s">
        <v>469</v>
      </c>
      <c r="F48" s="20" t="s">
        <v>406</v>
      </c>
      <c r="G48" s="21" t="s">
        <v>262</v>
      </c>
      <c r="H48" s="22">
        <v>300</v>
      </c>
      <c r="I48" s="20" t="s">
        <v>408</v>
      </c>
      <c r="J48" s="21" t="s">
        <v>470</v>
      </c>
      <c r="K48" s="21" t="s">
        <v>471</v>
      </c>
      <c r="L48" s="20" t="s">
        <v>399</v>
      </c>
      <c r="M48" s="21" t="s">
        <v>472</v>
      </c>
      <c r="N48" s="21" t="s">
        <v>473</v>
      </c>
    </row>
    <row r="49" spans="1:14" s="2" customFormat="1" ht="12">
      <c r="A49" s="14"/>
      <c r="B49" s="15"/>
      <c r="C49" s="15"/>
      <c r="D49" s="15"/>
      <c r="E49" s="14"/>
      <c r="F49" s="20" t="s">
        <v>406</v>
      </c>
      <c r="G49" s="21" t="s">
        <v>474</v>
      </c>
      <c r="H49" s="22">
        <v>200</v>
      </c>
      <c r="I49" s="20" t="s">
        <v>414</v>
      </c>
      <c r="J49" s="21" t="s">
        <v>475</v>
      </c>
      <c r="K49" s="21" t="s">
        <v>416</v>
      </c>
      <c r="L49" s="20"/>
      <c r="M49" s="21"/>
      <c r="N49" s="21"/>
    </row>
    <row r="50" spans="1:14" s="2" customFormat="1" ht="12">
      <c r="A50" s="14"/>
      <c r="B50" s="15"/>
      <c r="C50" s="15"/>
      <c r="D50" s="15"/>
      <c r="E50" s="14"/>
      <c r="F50" s="20" t="s">
        <v>406</v>
      </c>
      <c r="G50" s="21" t="s">
        <v>476</v>
      </c>
      <c r="H50" s="22">
        <v>500</v>
      </c>
      <c r="I50" s="20"/>
      <c r="J50" s="21"/>
      <c r="K50" s="21"/>
      <c r="L50" s="20"/>
      <c r="M50" s="21"/>
      <c r="N50" s="21"/>
    </row>
    <row r="51" spans="1:14" s="2" customFormat="1" ht="12">
      <c r="A51" s="14"/>
      <c r="B51" s="15"/>
      <c r="C51" s="15"/>
      <c r="D51" s="15"/>
      <c r="E51" s="14"/>
      <c r="F51" s="20" t="s">
        <v>417</v>
      </c>
      <c r="G51" s="21" t="s">
        <v>418</v>
      </c>
      <c r="H51" s="19" t="s">
        <v>473</v>
      </c>
      <c r="I51" s="20"/>
      <c r="J51" s="21"/>
      <c r="K51" s="21"/>
      <c r="L51" s="20"/>
      <c r="M51" s="21"/>
      <c r="N51" s="21"/>
    </row>
    <row r="52" spans="1:14" s="2" customFormat="1" ht="12">
      <c r="A52" s="14"/>
      <c r="B52" s="15"/>
      <c r="C52" s="15"/>
      <c r="D52" s="15"/>
      <c r="E52" s="14"/>
      <c r="F52" s="20" t="s">
        <v>420</v>
      </c>
      <c r="G52" s="21" t="s">
        <v>421</v>
      </c>
      <c r="H52" s="19" t="s">
        <v>422</v>
      </c>
      <c r="I52" s="20"/>
      <c r="J52" s="21"/>
      <c r="K52" s="21"/>
      <c r="L52" s="20"/>
      <c r="M52" s="21"/>
      <c r="N52" s="21"/>
    </row>
    <row r="53" spans="1:14" s="2" customFormat="1" ht="22.5">
      <c r="A53" s="14" t="s">
        <v>477</v>
      </c>
      <c r="B53" s="15">
        <v>500</v>
      </c>
      <c r="C53" s="15">
        <v>500</v>
      </c>
      <c r="D53" s="15">
        <v>0</v>
      </c>
      <c r="E53" s="14" t="s">
        <v>478</v>
      </c>
      <c r="F53" s="20" t="s">
        <v>406</v>
      </c>
      <c r="G53" s="21" t="s">
        <v>479</v>
      </c>
      <c r="H53" s="22">
        <v>200</v>
      </c>
      <c r="I53" s="20" t="s">
        <v>408</v>
      </c>
      <c r="J53" s="21" t="s">
        <v>480</v>
      </c>
      <c r="K53" s="21" t="s">
        <v>481</v>
      </c>
      <c r="L53" s="20" t="s">
        <v>399</v>
      </c>
      <c r="M53" s="21" t="s">
        <v>482</v>
      </c>
      <c r="N53" s="21" t="s">
        <v>427</v>
      </c>
    </row>
    <row r="54" spans="1:14" s="2" customFormat="1" ht="22.5">
      <c r="A54" s="14"/>
      <c r="B54" s="15"/>
      <c r="C54" s="15"/>
      <c r="D54" s="15"/>
      <c r="E54" s="14"/>
      <c r="F54" s="20" t="s">
        <v>406</v>
      </c>
      <c r="G54" s="21" t="s">
        <v>483</v>
      </c>
      <c r="H54" s="22">
        <v>100</v>
      </c>
      <c r="I54" s="20"/>
      <c r="J54" s="21"/>
      <c r="K54" s="21"/>
      <c r="L54" s="20"/>
      <c r="M54" s="21"/>
      <c r="N54" s="21"/>
    </row>
    <row r="55" spans="1:14" s="2" customFormat="1" ht="12">
      <c r="A55" s="14"/>
      <c r="B55" s="15"/>
      <c r="C55" s="15"/>
      <c r="D55" s="15"/>
      <c r="E55" s="14"/>
      <c r="F55" s="20" t="s">
        <v>406</v>
      </c>
      <c r="G55" s="21" t="s">
        <v>484</v>
      </c>
      <c r="H55" s="22">
        <v>200</v>
      </c>
      <c r="I55" s="20"/>
      <c r="J55" s="21"/>
      <c r="K55" s="21"/>
      <c r="L55" s="20"/>
      <c r="M55" s="21"/>
      <c r="N55" s="21"/>
    </row>
    <row r="56" spans="1:14" s="2" customFormat="1" ht="12">
      <c r="A56" s="14"/>
      <c r="B56" s="15"/>
      <c r="C56" s="15"/>
      <c r="D56" s="15"/>
      <c r="E56" s="14"/>
      <c r="F56" s="20" t="s">
        <v>417</v>
      </c>
      <c r="G56" s="21" t="s">
        <v>485</v>
      </c>
      <c r="H56" s="19" t="s">
        <v>432</v>
      </c>
      <c r="I56" s="20"/>
      <c r="J56" s="21"/>
      <c r="K56" s="21"/>
      <c r="L56" s="20"/>
      <c r="M56" s="21"/>
      <c r="N56" s="21"/>
    </row>
    <row r="57" spans="1:14" s="2" customFormat="1" ht="12">
      <c r="A57" s="14"/>
      <c r="B57" s="15"/>
      <c r="C57" s="15"/>
      <c r="D57" s="15"/>
      <c r="E57" s="14"/>
      <c r="F57" s="20" t="s">
        <v>420</v>
      </c>
      <c r="G57" s="21" t="s">
        <v>421</v>
      </c>
      <c r="H57" s="19" t="s">
        <v>422</v>
      </c>
      <c r="I57" s="20"/>
      <c r="J57" s="21"/>
      <c r="K57" s="21"/>
      <c r="L57" s="20"/>
      <c r="M57" s="21"/>
      <c r="N57" s="21"/>
    </row>
    <row r="58" spans="1:14" s="2" customFormat="1" ht="22.5">
      <c r="A58" s="14" t="s">
        <v>486</v>
      </c>
      <c r="B58" s="15">
        <v>1500</v>
      </c>
      <c r="C58" s="15">
        <v>1500</v>
      </c>
      <c r="D58" s="15">
        <v>0</v>
      </c>
      <c r="E58" s="14" t="s">
        <v>487</v>
      </c>
      <c r="F58" s="20" t="s">
        <v>406</v>
      </c>
      <c r="G58" s="21" t="s">
        <v>488</v>
      </c>
      <c r="H58" s="22">
        <v>500</v>
      </c>
      <c r="I58" s="20" t="s">
        <v>429</v>
      </c>
      <c r="J58" s="21" t="s">
        <v>489</v>
      </c>
      <c r="K58" s="21" t="s">
        <v>490</v>
      </c>
      <c r="L58" s="20" t="s">
        <v>399</v>
      </c>
      <c r="M58" s="21" t="s">
        <v>482</v>
      </c>
      <c r="N58" s="21" t="s">
        <v>473</v>
      </c>
    </row>
    <row r="59" spans="1:14" s="2" customFormat="1" ht="12">
      <c r="A59" s="14"/>
      <c r="B59" s="15"/>
      <c r="C59" s="15"/>
      <c r="D59" s="15"/>
      <c r="E59" s="14"/>
      <c r="F59" s="20" t="s">
        <v>406</v>
      </c>
      <c r="G59" s="21" t="s">
        <v>491</v>
      </c>
      <c r="H59" s="22">
        <v>1000</v>
      </c>
      <c r="I59" s="20" t="s">
        <v>414</v>
      </c>
      <c r="J59" s="21" t="s">
        <v>492</v>
      </c>
      <c r="K59" s="21" t="s">
        <v>416</v>
      </c>
      <c r="L59" s="20"/>
      <c r="M59" s="21"/>
      <c r="N59" s="21"/>
    </row>
    <row r="60" spans="1:14" s="2" customFormat="1" ht="45">
      <c r="A60" s="14" t="s">
        <v>493</v>
      </c>
      <c r="B60" s="15">
        <v>1400</v>
      </c>
      <c r="C60" s="15">
        <v>1400</v>
      </c>
      <c r="D60" s="15">
        <v>0</v>
      </c>
      <c r="E60" s="14" t="s">
        <v>494</v>
      </c>
      <c r="F60" s="20" t="s">
        <v>406</v>
      </c>
      <c r="G60" s="21" t="s">
        <v>495</v>
      </c>
      <c r="H60" s="22">
        <v>200</v>
      </c>
      <c r="I60" s="20" t="s">
        <v>429</v>
      </c>
      <c r="J60" s="21" t="s">
        <v>496</v>
      </c>
      <c r="K60" s="21" t="s">
        <v>497</v>
      </c>
      <c r="L60" s="20" t="s">
        <v>399</v>
      </c>
      <c r="M60" s="21" t="s">
        <v>482</v>
      </c>
      <c r="N60" s="21" t="s">
        <v>427</v>
      </c>
    </row>
    <row r="61" spans="1:14" s="2" customFormat="1" ht="12">
      <c r="A61" s="14"/>
      <c r="B61" s="15"/>
      <c r="C61" s="15"/>
      <c r="D61" s="15"/>
      <c r="E61" s="14"/>
      <c r="F61" s="20" t="s">
        <v>406</v>
      </c>
      <c r="G61" s="21" t="s">
        <v>498</v>
      </c>
      <c r="H61" s="22">
        <v>300</v>
      </c>
      <c r="I61" s="20"/>
      <c r="J61" s="21"/>
      <c r="K61" s="21"/>
      <c r="L61" s="20"/>
      <c r="M61" s="21"/>
      <c r="N61" s="21"/>
    </row>
    <row r="62" spans="1:14" s="2" customFormat="1" ht="22.5">
      <c r="A62" s="14"/>
      <c r="B62" s="15"/>
      <c r="C62" s="15"/>
      <c r="D62" s="15"/>
      <c r="E62" s="14"/>
      <c r="F62" s="20" t="s">
        <v>406</v>
      </c>
      <c r="G62" s="21" t="s">
        <v>499</v>
      </c>
      <c r="H62" s="22">
        <v>900</v>
      </c>
      <c r="I62" s="20"/>
      <c r="J62" s="21"/>
      <c r="K62" s="21"/>
      <c r="L62" s="20"/>
      <c r="M62" s="21"/>
      <c r="N62" s="21"/>
    </row>
    <row r="63" spans="1:14" s="2" customFormat="1" ht="33.75">
      <c r="A63" s="14" t="s">
        <v>500</v>
      </c>
      <c r="B63" s="15">
        <v>5000</v>
      </c>
      <c r="C63" s="15">
        <v>5000</v>
      </c>
      <c r="D63" s="15">
        <v>0</v>
      </c>
      <c r="E63" s="14" t="s">
        <v>501</v>
      </c>
      <c r="F63" s="20" t="s">
        <v>406</v>
      </c>
      <c r="G63" s="21" t="s">
        <v>502</v>
      </c>
      <c r="H63" s="22">
        <v>5000</v>
      </c>
      <c r="I63" s="20" t="s">
        <v>408</v>
      </c>
      <c r="J63" s="21" t="s">
        <v>503</v>
      </c>
      <c r="K63" s="21" t="s">
        <v>490</v>
      </c>
      <c r="L63" s="20" t="s">
        <v>399</v>
      </c>
      <c r="M63" s="21" t="s">
        <v>482</v>
      </c>
      <c r="N63" s="21" t="s">
        <v>473</v>
      </c>
    </row>
  </sheetData>
  <sheetProtection/>
  <mergeCells count="81">
    <mergeCell ref="A1:N1"/>
    <mergeCell ref="A2:N2"/>
    <mergeCell ref="B3:D3"/>
    <mergeCell ref="F3:N3"/>
    <mergeCell ref="F4:H4"/>
    <mergeCell ref="I4:K4"/>
    <mergeCell ref="L4:N4"/>
    <mergeCell ref="A3:A7"/>
    <mergeCell ref="A9:A12"/>
    <mergeCell ref="A13:A18"/>
    <mergeCell ref="A19:A25"/>
    <mergeCell ref="A26:A30"/>
    <mergeCell ref="A31:A33"/>
    <mergeCell ref="A34:A38"/>
    <mergeCell ref="A39:A41"/>
    <mergeCell ref="A42:A47"/>
    <mergeCell ref="A48:A52"/>
    <mergeCell ref="A53:A57"/>
    <mergeCell ref="A58:A59"/>
    <mergeCell ref="A60:A62"/>
    <mergeCell ref="B4:B7"/>
    <mergeCell ref="B9:B12"/>
    <mergeCell ref="B13:B18"/>
    <mergeCell ref="B19:B25"/>
    <mergeCell ref="B26:B30"/>
    <mergeCell ref="B31:B33"/>
    <mergeCell ref="B34:B38"/>
    <mergeCell ref="B39:B41"/>
    <mergeCell ref="B42:B47"/>
    <mergeCell ref="B48:B52"/>
    <mergeCell ref="B53:B57"/>
    <mergeCell ref="B58:B59"/>
    <mergeCell ref="B60:B62"/>
    <mergeCell ref="C4:C7"/>
    <mergeCell ref="C9:C12"/>
    <mergeCell ref="C13:C18"/>
    <mergeCell ref="C19:C25"/>
    <mergeCell ref="C26:C30"/>
    <mergeCell ref="C31:C33"/>
    <mergeCell ref="C34:C38"/>
    <mergeCell ref="C39:C41"/>
    <mergeCell ref="C42:C47"/>
    <mergeCell ref="C48:C52"/>
    <mergeCell ref="C53:C57"/>
    <mergeCell ref="C58:C59"/>
    <mergeCell ref="C60:C62"/>
    <mergeCell ref="D4:D7"/>
    <mergeCell ref="D9:D12"/>
    <mergeCell ref="D13:D18"/>
    <mergeCell ref="D19:D25"/>
    <mergeCell ref="D26:D30"/>
    <mergeCell ref="D31:D33"/>
    <mergeCell ref="D34:D38"/>
    <mergeCell ref="D39:D41"/>
    <mergeCell ref="D42:D47"/>
    <mergeCell ref="D48:D52"/>
    <mergeCell ref="D53:D57"/>
    <mergeCell ref="D58:D59"/>
    <mergeCell ref="D60:D62"/>
    <mergeCell ref="E3:E7"/>
    <mergeCell ref="E9:E12"/>
    <mergeCell ref="E13:E18"/>
    <mergeCell ref="E19:E25"/>
    <mergeCell ref="E26:E30"/>
    <mergeCell ref="E31:E33"/>
    <mergeCell ref="E34:E38"/>
    <mergeCell ref="E39:E41"/>
    <mergeCell ref="E42:E47"/>
    <mergeCell ref="E48:E52"/>
    <mergeCell ref="E53:E57"/>
    <mergeCell ref="E58:E59"/>
    <mergeCell ref="E60:E62"/>
    <mergeCell ref="F5:F7"/>
    <mergeCell ref="G5:G7"/>
    <mergeCell ref="H5:H7"/>
    <mergeCell ref="I5:I7"/>
    <mergeCell ref="J5:J7"/>
    <mergeCell ref="K5:K7"/>
    <mergeCell ref="L5:L7"/>
    <mergeCell ref="M5:M7"/>
    <mergeCell ref="N5:N7"/>
  </mergeCells>
  <printOptions gridLines="1"/>
  <pageMargins left="0.75" right="0.75" top="1" bottom="1" header="0.5" footer="0.5"/>
  <pageSetup orientation="portrait"/>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27"/>
  <sheetViews>
    <sheetView showGridLines="0" showZeros="0" workbookViewId="0" topLeftCell="A1">
      <selection activeCell="J16" sqref="J16"/>
    </sheetView>
  </sheetViews>
  <sheetFormatPr defaultColWidth="6.83203125" defaultRowHeight="12.75" customHeight="1"/>
  <cols>
    <col min="1" max="3" width="6" style="24" customWidth="1"/>
    <col min="4" max="4" width="10.33203125" style="24" customWidth="1"/>
    <col min="5" max="5" width="34.66015625" style="24" customWidth="1"/>
    <col min="6" max="6" width="12.16015625" style="24" customWidth="1"/>
    <col min="7" max="7" width="10" style="24" customWidth="1"/>
    <col min="8" max="9" width="12.16015625" style="24" customWidth="1"/>
    <col min="10" max="10" width="10" style="24" customWidth="1"/>
    <col min="11" max="12" width="12.16015625" style="24" customWidth="1"/>
    <col min="13" max="14" width="9.16015625" style="24" customWidth="1"/>
    <col min="15" max="15" width="8.83203125" style="24" customWidth="1"/>
    <col min="16" max="17" width="8" style="24" customWidth="1"/>
    <col min="18" max="18" width="9.16015625" style="24" customWidth="1"/>
    <col min="19" max="19" width="12.16015625" style="24" customWidth="1"/>
    <col min="20" max="20" width="8" style="24" customWidth="1"/>
    <col min="21" max="16384" width="6.83203125" style="24" customWidth="1"/>
  </cols>
  <sheetData>
    <row r="1" spans="1:4" ht="27" customHeight="1">
      <c r="A1" s="168"/>
      <c r="B1" s="168"/>
      <c r="C1" s="168"/>
      <c r="D1" s="168"/>
    </row>
    <row r="2" spans="1:20" ht="19.5" customHeight="1">
      <c r="A2" s="26"/>
      <c r="B2" s="169"/>
      <c r="C2" s="169"/>
      <c r="D2" s="169"/>
      <c r="E2" s="169"/>
      <c r="F2" s="169"/>
      <c r="G2" s="169"/>
      <c r="H2" s="169"/>
      <c r="I2" s="169"/>
      <c r="J2" s="169"/>
      <c r="K2" s="169"/>
      <c r="L2" s="169"/>
      <c r="M2" s="169"/>
      <c r="N2" s="169"/>
      <c r="O2" s="169"/>
      <c r="P2" s="169"/>
      <c r="Q2" s="169"/>
      <c r="R2" s="169"/>
      <c r="S2" s="180"/>
      <c r="T2" s="181" t="s">
        <v>53</v>
      </c>
    </row>
    <row r="3" spans="1:20" ht="19.5" customHeight="1">
      <c r="A3" s="28" t="s">
        <v>54</v>
      </c>
      <c r="B3" s="28"/>
      <c r="C3" s="28"/>
      <c r="D3" s="28"/>
      <c r="E3" s="28"/>
      <c r="F3" s="28"/>
      <c r="G3" s="28"/>
      <c r="H3" s="28"/>
      <c r="I3" s="28"/>
      <c r="J3" s="28"/>
      <c r="K3" s="28"/>
      <c r="L3" s="28"/>
      <c r="M3" s="28"/>
      <c r="N3" s="28"/>
      <c r="O3" s="28"/>
      <c r="P3" s="28"/>
      <c r="Q3" s="28"/>
      <c r="R3" s="28"/>
      <c r="S3" s="28"/>
      <c r="T3" s="28"/>
    </row>
    <row r="4" spans="1:20" ht="19.5" customHeight="1">
      <c r="A4" s="170" t="s">
        <v>2</v>
      </c>
      <c r="B4" s="170"/>
      <c r="C4" s="170"/>
      <c r="D4" s="170"/>
      <c r="E4" s="170"/>
      <c r="F4" s="66"/>
      <c r="G4" s="66"/>
      <c r="H4" s="66"/>
      <c r="I4" s="66"/>
      <c r="J4" s="173"/>
      <c r="K4" s="173"/>
      <c r="L4" s="173"/>
      <c r="M4" s="173"/>
      <c r="N4" s="173"/>
      <c r="O4" s="173"/>
      <c r="P4" s="173"/>
      <c r="Q4" s="173"/>
      <c r="R4" s="173"/>
      <c r="S4" s="167"/>
      <c r="T4" s="32" t="s">
        <v>3</v>
      </c>
    </row>
    <row r="5" spans="1:20" ht="19.5" customHeight="1">
      <c r="A5" s="33" t="s">
        <v>55</v>
      </c>
      <c r="B5" s="33"/>
      <c r="C5" s="33"/>
      <c r="D5" s="34"/>
      <c r="E5" s="35"/>
      <c r="F5" s="42" t="s">
        <v>56</v>
      </c>
      <c r="G5" s="36" t="s">
        <v>57</v>
      </c>
      <c r="H5" s="42" t="s">
        <v>58</v>
      </c>
      <c r="I5" s="42" t="s">
        <v>59</v>
      </c>
      <c r="J5" s="42" t="s">
        <v>60</v>
      </c>
      <c r="K5" s="42" t="s">
        <v>61</v>
      </c>
      <c r="L5" s="42"/>
      <c r="M5" s="174" t="s">
        <v>62</v>
      </c>
      <c r="N5" s="38" t="s">
        <v>63</v>
      </c>
      <c r="O5" s="175"/>
      <c r="P5" s="175"/>
      <c r="Q5" s="175"/>
      <c r="R5" s="175"/>
      <c r="S5" s="42" t="s">
        <v>64</v>
      </c>
      <c r="T5" s="42" t="s">
        <v>65</v>
      </c>
    </row>
    <row r="6" spans="1:20" ht="19.5" customHeight="1">
      <c r="A6" s="37" t="s">
        <v>66</v>
      </c>
      <c r="B6" s="37"/>
      <c r="C6" s="171"/>
      <c r="D6" s="41" t="s">
        <v>67</v>
      </c>
      <c r="E6" s="41" t="s">
        <v>68</v>
      </c>
      <c r="F6" s="42"/>
      <c r="G6" s="36"/>
      <c r="H6" s="42"/>
      <c r="I6" s="42"/>
      <c r="J6" s="42"/>
      <c r="K6" s="176" t="s">
        <v>69</v>
      </c>
      <c r="L6" s="42" t="s">
        <v>70</v>
      </c>
      <c r="M6" s="174"/>
      <c r="N6" s="42" t="s">
        <v>71</v>
      </c>
      <c r="O6" s="42" t="s">
        <v>72</v>
      </c>
      <c r="P6" s="42" t="s">
        <v>73</v>
      </c>
      <c r="Q6" s="42" t="s">
        <v>74</v>
      </c>
      <c r="R6" s="42" t="s">
        <v>75</v>
      </c>
      <c r="S6" s="42"/>
      <c r="T6" s="42"/>
    </row>
    <row r="7" spans="1:20" ht="30.75" customHeight="1">
      <c r="A7" s="43" t="s">
        <v>76</v>
      </c>
      <c r="B7" s="172" t="s">
        <v>77</v>
      </c>
      <c r="C7" s="44" t="s">
        <v>78</v>
      </c>
      <c r="D7" s="46"/>
      <c r="E7" s="46"/>
      <c r="F7" s="47"/>
      <c r="G7" s="48"/>
      <c r="H7" s="47"/>
      <c r="I7" s="47"/>
      <c r="J7" s="47"/>
      <c r="K7" s="177"/>
      <c r="L7" s="47"/>
      <c r="M7" s="178"/>
      <c r="N7" s="47"/>
      <c r="O7" s="47"/>
      <c r="P7" s="47"/>
      <c r="Q7" s="47"/>
      <c r="R7" s="47"/>
      <c r="S7" s="47"/>
      <c r="T7" s="47"/>
    </row>
    <row r="8" spans="1:20" ht="23.25" customHeight="1">
      <c r="A8" s="49"/>
      <c r="B8" s="49"/>
      <c r="C8" s="49"/>
      <c r="D8" s="49"/>
      <c r="E8" s="49" t="s">
        <v>56</v>
      </c>
      <c r="F8" s="77">
        <v>46429.02</v>
      </c>
      <c r="G8" s="77">
        <v>0</v>
      </c>
      <c r="H8" s="78">
        <v>46429.02</v>
      </c>
      <c r="I8" s="179">
        <v>0</v>
      </c>
      <c r="J8" s="79">
        <f aca="true" t="shared" si="0" ref="J8:J27">J8</f>
        <v>0</v>
      </c>
      <c r="K8" s="78">
        <v>0</v>
      </c>
      <c r="L8" s="79">
        <v>0</v>
      </c>
      <c r="M8" s="78">
        <v>0</v>
      </c>
      <c r="N8" s="179">
        <f aca="true" t="shared" si="1" ref="N8:N27">O8+P8+Q8+R8</f>
        <v>0</v>
      </c>
      <c r="O8" s="79">
        <f aca="true" t="shared" si="2" ref="O8:O27">O8</f>
        <v>0</v>
      </c>
      <c r="P8" s="77">
        <f aca="true" t="shared" si="3" ref="P8:P27">P8</f>
        <v>0</v>
      </c>
      <c r="Q8" s="77">
        <f aca="true" t="shared" si="4" ref="Q8:Q27">Q8</f>
        <v>0</v>
      </c>
      <c r="R8" s="77">
        <f aca="true" t="shared" si="5" ref="R8:R27">N8</f>
        <v>0</v>
      </c>
      <c r="S8" s="78">
        <v>0</v>
      </c>
      <c r="T8" s="179">
        <f aca="true" t="shared" si="6" ref="T8:T27">T8</f>
        <v>0</v>
      </c>
    </row>
    <row r="9" spans="1:20" ht="23.25" customHeight="1">
      <c r="A9" s="49"/>
      <c r="B9" s="49"/>
      <c r="C9" s="49"/>
      <c r="D9" s="49" t="s">
        <v>79</v>
      </c>
      <c r="E9" s="49" t="s">
        <v>80</v>
      </c>
      <c r="F9" s="77">
        <v>46429.02</v>
      </c>
      <c r="G9" s="77">
        <v>0</v>
      </c>
      <c r="H9" s="78">
        <v>46429.02</v>
      </c>
      <c r="I9" s="179">
        <v>0</v>
      </c>
      <c r="J9" s="79">
        <f t="shared" si="0"/>
        <v>0</v>
      </c>
      <c r="K9" s="78">
        <v>0</v>
      </c>
      <c r="L9" s="79">
        <v>0</v>
      </c>
      <c r="M9" s="78">
        <v>0</v>
      </c>
      <c r="N9" s="179">
        <f t="shared" si="1"/>
        <v>0</v>
      </c>
      <c r="O9" s="79">
        <f t="shared" si="2"/>
        <v>0</v>
      </c>
      <c r="P9" s="77">
        <f t="shared" si="3"/>
        <v>0</v>
      </c>
      <c r="Q9" s="77">
        <f t="shared" si="4"/>
        <v>0</v>
      </c>
      <c r="R9" s="77">
        <f t="shared" si="5"/>
        <v>0</v>
      </c>
      <c r="S9" s="78">
        <v>0</v>
      </c>
      <c r="T9" s="179">
        <f t="shared" si="6"/>
        <v>0</v>
      </c>
    </row>
    <row r="10" spans="1:20" ht="23.25" customHeight="1">
      <c r="A10" s="49" t="s">
        <v>81</v>
      </c>
      <c r="B10" s="49"/>
      <c r="C10" s="49"/>
      <c r="D10" s="49"/>
      <c r="E10" s="49" t="s">
        <v>82</v>
      </c>
      <c r="F10" s="77">
        <v>64.53</v>
      </c>
      <c r="G10" s="77">
        <v>0</v>
      </c>
      <c r="H10" s="78">
        <v>64.53</v>
      </c>
      <c r="I10" s="179">
        <v>0</v>
      </c>
      <c r="J10" s="79">
        <f t="shared" si="0"/>
        <v>0</v>
      </c>
      <c r="K10" s="78">
        <v>0</v>
      </c>
      <c r="L10" s="79">
        <v>0</v>
      </c>
      <c r="M10" s="78">
        <v>0</v>
      </c>
      <c r="N10" s="179">
        <f t="shared" si="1"/>
        <v>0</v>
      </c>
      <c r="O10" s="79">
        <f t="shared" si="2"/>
        <v>0</v>
      </c>
      <c r="P10" s="77">
        <f t="shared" si="3"/>
        <v>0</v>
      </c>
      <c r="Q10" s="77">
        <f t="shared" si="4"/>
        <v>0</v>
      </c>
      <c r="R10" s="77">
        <f t="shared" si="5"/>
        <v>0</v>
      </c>
      <c r="S10" s="78">
        <v>0</v>
      </c>
      <c r="T10" s="179">
        <f t="shared" si="6"/>
        <v>0</v>
      </c>
    </row>
    <row r="11" spans="1:20" ht="23.25" customHeight="1">
      <c r="A11" s="49"/>
      <c r="B11" s="49" t="s">
        <v>83</v>
      </c>
      <c r="C11" s="49"/>
      <c r="D11" s="49"/>
      <c r="E11" s="49" t="s">
        <v>84</v>
      </c>
      <c r="F11" s="77">
        <v>64.53</v>
      </c>
      <c r="G11" s="77">
        <v>0</v>
      </c>
      <c r="H11" s="78">
        <v>64.53</v>
      </c>
      <c r="I11" s="179">
        <v>0</v>
      </c>
      <c r="J11" s="79">
        <f t="shared" si="0"/>
        <v>0</v>
      </c>
      <c r="K11" s="78">
        <v>0</v>
      </c>
      <c r="L11" s="79">
        <v>0</v>
      </c>
      <c r="M11" s="78">
        <v>0</v>
      </c>
      <c r="N11" s="179">
        <f t="shared" si="1"/>
        <v>0</v>
      </c>
      <c r="O11" s="79">
        <f t="shared" si="2"/>
        <v>0</v>
      </c>
      <c r="P11" s="77">
        <f t="shared" si="3"/>
        <v>0</v>
      </c>
      <c r="Q11" s="77">
        <f t="shared" si="4"/>
        <v>0</v>
      </c>
      <c r="R11" s="77">
        <f t="shared" si="5"/>
        <v>0</v>
      </c>
      <c r="S11" s="78">
        <v>0</v>
      </c>
      <c r="T11" s="179">
        <f t="shared" si="6"/>
        <v>0</v>
      </c>
    </row>
    <row r="12" spans="1:20" ht="23.25" customHeight="1">
      <c r="A12" s="49" t="s">
        <v>85</v>
      </c>
      <c r="B12" s="49" t="s">
        <v>86</v>
      </c>
      <c r="C12" s="49" t="s">
        <v>87</v>
      </c>
      <c r="D12" s="49" t="s">
        <v>88</v>
      </c>
      <c r="E12" s="49" t="s">
        <v>89</v>
      </c>
      <c r="F12" s="77">
        <v>64.53</v>
      </c>
      <c r="G12" s="77">
        <v>0</v>
      </c>
      <c r="H12" s="78">
        <v>64.53</v>
      </c>
      <c r="I12" s="179">
        <v>0</v>
      </c>
      <c r="J12" s="79">
        <f t="shared" si="0"/>
        <v>0</v>
      </c>
      <c r="K12" s="78">
        <v>0</v>
      </c>
      <c r="L12" s="79">
        <v>0</v>
      </c>
      <c r="M12" s="78">
        <v>0</v>
      </c>
      <c r="N12" s="179">
        <f t="shared" si="1"/>
        <v>0</v>
      </c>
      <c r="O12" s="79">
        <f t="shared" si="2"/>
        <v>0</v>
      </c>
      <c r="P12" s="77">
        <f t="shared" si="3"/>
        <v>0</v>
      </c>
      <c r="Q12" s="77">
        <f t="shared" si="4"/>
        <v>0</v>
      </c>
      <c r="R12" s="77">
        <f t="shared" si="5"/>
        <v>0</v>
      </c>
      <c r="S12" s="78">
        <v>0</v>
      </c>
      <c r="T12" s="179">
        <f t="shared" si="6"/>
        <v>0</v>
      </c>
    </row>
    <row r="13" spans="1:20" ht="23.25" customHeight="1">
      <c r="A13" s="49" t="s">
        <v>90</v>
      </c>
      <c r="B13" s="49"/>
      <c r="C13" s="49"/>
      <c r="D13" s="49"/>
      <c r="E13" s="49" t="s">
        <v>91</v>
      </c>
      <c r="F13" s="77">
        <v>2641</v>
      </c>
      <c r="G13" s="77">
        <v>0</v>
      </c>
      <c r="H13" s="78">
        <v>2641</v>
      </c>
      <c r="I13" s="179">
        <v>0</v>
      </c>
      <c r="J13" s="79">
        <f t="shared" si="0"/>
        <v>0</v>
      </c>
      <c r="K13" s="78">
        <v>0</v>
      </c>
      <c r="L13" s="79">
        <v>0</v>
      </c>
      <c r="M13" s="78">
        <v>0</v>
      </c>
      <c r="N13" s="179">
        <f t="shared" si="1"/>
        <v>0</v>
      </c>
      <c r="O13" s="79">
        <f t="shared" si="2"/>
        <v>0</v>
      </c>
      <c r="P13" s="77">
        <f t="shared" si="3"/>
        <v>0</v>
      </c>
      <c r="Q13" s="77">
        <f t="shared" si="4"/>
        <v>0</v>
      </c>
      <c r="R13" s="77">
        <f t="shared" si="5"/>
        <v>0</v>
      </c>
      <c r="S13" s="78">
        <v>0</v>
      </c>
      <c r="T13" s="179">
        <f t="shared" si="6"/>
        <v>0</v>
      </c>
    </row>
    <row r="14" spans="1:20" ht="23.25" customHeight="1">
      <c r="A14" s="49"/>
      <c r="B14" s="49" t="s">
        <v>92</v>
      </c>
      <c r="C14" s="49"/>
      <c r="D14" s="49"/>
      <c r="E14" s="49" t="s">
        <v>93</v>
      </c>
      <c r="F14" s="77">
        <v>2641</v>
      </c>
      <c r="G14" s="77">
        <v>0</v>
      </c>
      <c r="H14" s="78">
        <v>2641</v>
      </c>
      <c r="I14" s="179">
        <v>0</v>
      </c>
      <c r="J14" s="79">
        <f t="shared" si="0"/>
        <v>0</v>
      </c>
      <c r="K14" s="78">
        <v>0</v>
      </c>
      <c r="L14" s="79">
        <v>0</v>
      </c>
      <c r="M14" s="78">
        <v>0</v>
      </c>
      <c r="N14" s="179">
        <f t="shared" si="1"/>
        <v>0</v>
      </c>
      <c r="O14" s="79">
        <f t="shared" si="2"/>
        <v>0</v>
      </c>
      <c r="P14" s="77">
        <f t="shared" si="3"/>
        <v>0</v>
      </c>
      <c r="Q14" s="77">
        <f t="shared" si="4"/>
        <v>0</v>
      </c>
      <c r="R14" s="77">
        <f t="shared" si="5"/>
        <v>0</v>
      </c>
      <c r="S14" s="78">
        <v>0</v>
      </c>
      <c r="T14" s="179">
        <f t="shared" si="6"/>
        <v>0</v>
      </c>
    </row>
    <row r="15" spans="1:20" ht="23.25" customHeight="1">
      <c r="A15" s="49" t="s">
        <v>94</v>
      </c>
      <c r="B15" s="49" t="s">
        <v>95</v>
      </c>
      <c r="C15" s="49" t="s">
        <v>92</v>
      </c>
      <c r="D15" s="49" t="s">
        <v>88</v>
      </c>
      <c r="E15" s="49" t="s">
        <v>96</v>
      </c>
      <c r="F15" s="77">
        <v>2641</v>
      </c>
      <c r="G15" s="77">
        <v>0</v>
      </c>
      <c r="H15" s="78">
        <v>2641</v>
      </c>
      <c r="I15" s="179">
        <v>0</v>
      </c>
      <c r="J15" s="79">
        <f t="shared" si="0"/>
        <v>0</v>
      </c>
      <c r="K15" s="78">
        <v>0</v>
      </c>
      <c r="L15" s="79">
        <v>0</v>
      </c>
      <c r="M15" s="78">
        <v>0</v>
      </c>
      <c r="N15" s="179">
        <f t="shared" si="1"/>
        <v>0</v>
      </c>
      <c r="O15" s="79">
        <f t="shared" si="2"/>
        <v>0</v>
      </c>
      <c r="P15" s="77">
        <f t="shared" si="3"/>
        <v>0</v>
      </c>
      <c r="Q15" s="77">
        <f t="shared" si="4"/>
        <v>0</v>
      </c>
      <c r="R15" s="77">
        <f t="shared" si="5"/>
        <v>0</v>
      </c>
      <c r="S15" s="78">
        <v>0</v>
      </c>
      <c r="T15" s="179">
        <f t="shared" si="6"/>
        <v>0</v>
      </c>
    </row>
    <row r="16" spans="1:20" ht="23.25" customHeight="1">
      <c r="A16" s="49" t="s">
        <v>97</v>
      </c>
      <c r="B16" s="49"/>
      <c r="C16" s="49"/>
      <c r="D16" s="49"/>
      <c r="E16" s="49" t="s">
        <v>98</v>
      </c>
      <c r="F16" s="77">
        <v>855.26</v>
      </c>
      <c r="G16" s="77">
        <v>0</v>
      </c>
      <c r="H16" s="78">
        <v>855.26</v>
      </c>
      <c r="I16" s="179">
        <v>0</v>
      </c>
      <c r="J16" s="79">
        <f t="shared" si="0"/>
        <v>0</v>
      </c>
      <c r="K16" s="78">
        <v>0</v>
      </c>
      <c r="L16" s="79">
        <v>0</v>
      </c>
      <c r="M16" s="78">
        <v>0</v>
      </c>
      <c r="N16" s="179">
        <f t="shared" si="1"/>
        <v>0</v>
      </c>
      <c r="O16" s="79">
        <f t="shared" si="2"/>
        <v>0</v>
      </c>
      <c r="P16" s="77">
        <f t="shared" si="3"/>
        <v>0</v>
      </c>
      <c r="Q16" s="77">
        <f t="shared" si="4"/>
        <v>0</v>
      </c>
      <c r="R16" s="77">
        <f t="shared" si="5"/>
        <v>0</v>
      </c>
      <c r="S16" s="78">
        <v>0</v>
      </c>
      <c r="T16" s="179">
        <f t="shared" si="6"/>
        <v>0</v>
      </c>
    </row>
    <row r="17" spans="1:20" ht="23.25" customHeight="1">
      <c r="A17" s="49"/>
      <c r="B17" s="49" t="s">
        <v>99</v>
      </c>
      <c r="C17" s="49"/>
      <c r="D17" s="49"/>
      <c r="E17" s="49" t="s">
        <v>100</v>
      </c>
      <c r="F17" s="77">
        <v>855.26</v>
      </c>
      <c r="G17" s="77">
        <v>0</v>
      </c>
      <c r="H17" s="78">
        <v>855.26</v>
      </c>
      <c r="I17" s="179">
        <v>0</v>
      </c>
      <c r="J17" s="79">
        <f t="shared" si="0"/>
        <v>0</v>
      </c>
      <c r="K17" s="78">
        <v>0</v>
      </c>
      <c r="L17" s="79">
        <v>0</v>
      </c>
      <c r="M17" s="78">
        <v>0</v>
      </c>
      <c r="N17" s="179">
        <f t="shared" si="1"/>
        <v>0</v>
      </c>
      <c r="O17" s="79">
        <f t="shared" si="2"/>
        <v>0</v>
      </c>
      <c r="P17" s="77">
        <f t="shared" si="3"/>
        <v>0</v>
      </c>
      <c r="Q17" s="77">
        <f t="shared" si="4"/>
        <v>0</v>
      </c>
      <c r="R17" s="77">
        <f t="shared" si="5"/>
        <v>0</v>
      </c>
      <c r="S17" s="78">
        <v>0</v>
      </c>
      <c r="T17" s="179">
        <f t="shared" si="6"/>
        <v>0</v>
      </c>
    </row>
    <row r="18" spans="1:20" ht="23.25" customHeight="1">
      <c r="A18" s="49" t="s">
        <v>101</v>
      </c>
      <c r="B18" s="49" t="s">
        <v>102</v>
      </c>
      <c r="C18" s="49" t="s">
        <v>103</v>
      </c>
      <c r="D18" s="49" t="s">
        <v>88</v>
      </c>
      <c r="E18" s="49" t="s">
        <v>104</v>
      </c>
      <c r="F18" s="77">
        <v>855.26</v>
      </c>
      <c r="G18" s="77">
        <v>0</v>
      </c>
      <c r="H18" s="78">
        <v>855.26</v>
      </c>
      <c r="I18" s="179">
        <v>0</v>
      </c>
      <c r="J18" s="79">
        <f t="shared" si="0"/>
        <v>0</v>
      </c>
      <c r="K18" s="78">
        <v>0</v>
      </c>
      <c r="L18" s="79">
        <v>0</v>
      </c>
      <c r="M18" s="78">
        <v>0</v>
      </c>
      <c r="N18" s="179">
        <f t="shared" si="1"/>
        <v>0</v>
      </c>
      <c r="O18" s="79">
        <f t="shared" si="2"/>
        <v>0</v>
      </c>
      <c r="P18" s="77">
        <f t="shared" si="3"/>
        <v>0</v>
      </c>
      <c r="Q18" s="77">
        <f t="shared" si="4"/>
        <v>0</v>
      </c>
      <c r="R18" s="77">
        <f t="shared" si="5"/>
        <v>0</v>
      </c>
      <c r="S18" s="78">
        <v>0</v>
      </c>
      <c r="T18" s="179">
        <f t="shared" si="6"/>
        <v>0</v>
      </c>
    </row>
    <row r="19" spans="1:20" ht="23.25" customHeight="1">
      <c r="A19" s="49" t="s">
        <v>105</v>
      </c>
      <c r="B19" s="49"/>
      <c r="C19" s="49"/>
      <c r="D19" s="49"/>
      <c r="E19" s="49" t="s">
        <v>106</v>
      </c>
      <c r="F19" s="77">
        <v>254</v>
      </c>
      <c r="G19" s="77">
        <v>0</v>
      </c>
      <c r="H19" s="78">
        <v>254</v>
      </c>
      <c r="I19" s="179">
        <v>0</v>
      </c>
      <c r="J19" s="79">
        <f t="shared" si="0"/>
        <v>0</v>
      </c>
      <c r="K19" s="78">
        <v>0</v>
      </c>
      <c r="L19" s="79">
        <v>0</v>
      </c>
      <c r="M19" s="78">
        <v>0</v>
      </c>
      <c r="N19" s="179">
        <f t="shared" si="1"/>
        <v>0</v>
      </c>
      <c r="O19" s="79">
        <f t="shared" si="2"/>
        <v>0</v>
      </c>
      <c r="P19" s="77">
        <f t="shared" si="3"/>
        <v>0</v>
      </c>
      <c r="Q19" s="77">
        <f t="shared" si="4"/>
        <v>0</v>
      </c>
      <c r="R19" s="77">
        <f t="shared" si="5"/>
        <v>0</v>
      </c>
      <c r="S19" s="78">
        <v>0</v>
      </c>
      <c r="T19" s="179">
        <f t="shared" si="6"/>
        <v>0</v>
      </c>
    </row>
    <row r="20" spans="1:20" ht="23.25" customHeight="1">
      <c r="A20" s="49"/>
      <c r="B20" s="49" t="s">
        <v>92</v>
      </c>
      <c r="C20" s="49"/>
      <c r="D20" s="49"/>
      <c r="E20" s="49" t="s">
        <v>107</v>
      </c>
      <c r="F20" s="77">
        <v>254</v>
      </c>
      <c r="G20" s="77">
        <v>0</v>
      </c>
      <c r="H20" s="78">
        <v>254</v>
      </c>
      <c r="I20" s="179">
        <v>0</v>
      </c>
      <c r="J20" s="79">
        <f t="shared" si="0"/>
        <v>0</v>
      </c>
      <c r="K20" s="78">
        <v>0</v>
      </c>
      <c r="L20" s="79">
        <v>0</v>
      </c>
      <c r="M20" s="78">
        <v>0</v>
      </c>
      <c r="N20" s="179">
        <f t="shared" si="1"/>
        <v>0</v>
      </c>
      <c r="O20" s="79">
        <f t="shared" si="2"/>
        <v>0</v>
      </c>
      <c r="P20" s="77">
        <f t="shared" si="3"/>
        <v>0</v>
      </c>
      <c r="Q20" s="77">
        <f t="shared" si="4"/>
        <v>0</v>
      </c>
      <c r="R20" s="77">
        <f t="shared" si="5"/>
        <v>0</v>
      </c>
      <c r="S20" s="78">
        <v>0</v>
      </c>
      <c r="T20" s="179">
        <f t="shared" si="6"/>
        <v>0</v>
      </c>
    </row>
    <row r="21" spans="1:20" ht="23.25" customHeight="1">
      <c r="A21" s="49" t="s">
        <v>108</v>
      </c>
      <c r="B21" s="49" t="s">
        <v>95</v>
      </c>
      <c r="C21" s="49" t="s">
        <v>109</v>
      </c>
      <c r="D21" s="49" t="s">
        <v>88</v>
      </c>
      <c r="E21" s="49" t="s">
        <v>110</v>
      </c>
      <c r="F21" s="77">
        <v>254</v>
      </c>
      <c r="G21" s="77">
        <v>0</v>
      </c>
      <c r="H21" s="78">
        <v>254</v>
      </c>
      <c r="I21" s="179">
        <v>0</v>
      </c>
      <c r="J21" s="79">
        <f t="shared" si="0"/>
        <v>0</v>
      </c>
      <c r="K21" s="78">
        <v>0</v>
      </c>
      <c r="L21" s="79">
        <v>0</v>
      </c>
      <c r="M21" s="78">
        <v>0</v>
      </c>
      <c r="N21" s="179">
        <f t="shared" si="1"/>
        <v>0</v>
      </c>
      <c r="O21" s="79">
        <f t="shared" si="2"/>
        <v>0</v>
      </c>
      <c r="P21" s="77">
        <f t="shared" si="3"/>
        <v>0</v>
      </c>
      <c r="Q21" s="77">
        <f t="shared" si="4"/>
        <v>0</v>
      </c>
      <c r="R21" s="77">
        <f t="shared" si="5"/>
        <v>0</v>
      </c>
      <c r="S21" s="78">
        <v>0</v>
      </c>
      <c r="T21" s="179">
        <f t="shared" si="6"/>
        <v>0</v>
      </c>
    </row>
    <row r="22" spans="1:20" ht="23.25" customHeight="1">
      <c r="A22" s="49" t="s">
        <v>111</v>
      </c>
      <c r="B22" s="49"/>
      <c r="C22" s="49"/>
      <c r="D22" s="49"/>
      <c r="E22" s="49" t="s">
        <v>112</v>
      </c>
      <c r="F22" s="77">
        <v>1584.6</v>
      </c>
      <c r="G22" s="77">
        <v>0</v>
      </c>
      <c r="H22" s="78">
        <v>1584.6</v>
      </c>
      <c r="I22" s="179">
        <v>0</v>
      </c>
      <c r="J22" s="79">
        <f t="shared" si="0"/>
        <v>0</v>
      </c>
      <c r="K22" s="78">
        <v>0</v>
      </c>
      <c r="L22" s="79">
        <v>0</v>
      </c>
      <c r="M22" s="78">
        <v>0</v>
      </c>
      <c r="N22" s="179">
        <f t="shared" si="1"/>
        <v>0</v>
      </c>
      <c r="O22" s="79">
        <f t="shared" si="2"/>
        <v>0</v>
      </c>
      <c r="P22" s="77">
        <f t="shared" si="3"/>
        <v>0</v>
      </c>
      <c r="Q22" s="77">
        <f t="shared" si="4"/>
        <v>0</v>
      </c>
      <c r="R22" s="77">
        <f t="shared" si="5"/>
        <v>0</v>
      </c>
      <c r="S22" s="78">
        <v>0</v>
      </c>
      <c r="T22" s="179">
        <f t="shared" si="6"/>
        <v>0</v>
      </c>
    </row>
    <row r="23" spans="1:20" ht="23.25" customHeight="1">
      <c r="A23" s="49"/>
      <c r="B23" s="49" t="s">
        <v>113</v>
      </c>
      <c r="C23" s="49"/>
      <c r="D23" s="49"/>
      <c r="E23" s="49" t="s">
        <v>114</v>
      </c>
      <c r="F23" s="77">
        <v>1584.6</v>
      </c>
      <c r="G23" s="77">
        <v>0</v>
      </c>
      <c r="H23" s="78">
        <v>1584.6</v>
      </c>
      <c r="I23" s="179">
        <v>0</v>
      </c>
      <c r="J23" s="79">
        <f t="shared" si="0"/>
        <v>0</v>
      </c>
      <c r="K23" s="78">
        <v>0</v>
      </c>
      <c r="L23" s="79">
        <v>0</v>
      </c>
      <c r="M23" s="78">
        <v>0</v>
      </c>
      <c r="N23" s="179">
        <f t="shared" si="1"/>
        <v>0</v>
      </c>
      <c r="O23" s="79">
        <f t="shared" si="2"/>
        <v>0</v>
      </c>
      <c r="P23" s="77">
        <f t="shared" si="3"/>
        <v>0</v>
      </c>
      <c r="Q23" s="77">
        <f t="shared" si="4"/>
        <v>0</v>
      </c>
      <c r="R23" s="77">
        <f t="shared" si="5"/>
        <v>0</v>
      </c>
      <c r="S23" s="78">
        <v>0</v>
      </c>
      <c r="T23" s="179">
        <f t="shared" si="6"/>
        <v>0</v>
      </c>
    </row>
    <row r="24" spans="1:20" ht="23.25" customHeight="1">
      <c r="A24" s="49" t="s">
        <v>115</v>
      </c>
      <c r="B24" s="49" t="s">
        <v>116</v>
      </c>
      <c r="C24" s="49" t="s">
        <v>103</v>
      </c>
      <c r="D24" s="49" t="s">
        <v>88</v>
      </c>
      <c r="E24" s="49" t="s">
        <v>117</v>
      </c>
      <c r="F24" s="77">
        <v>1584.6</v>
      </c>
      <c r="G24" s="77">
        <v>0</v>
      </c>
      <c r="H24" s="78">
        <v>1584.6</v>
      </c>
      <c r="I24" s="179">
        <v>0</v>
      </c>
      <c r="J24" s="79">
        <f t="shared" si="0"/>
        <v>0</v>
      </c>
      <c r="K24" s="78">
        <v>0</v>
      </c>
      <c r="L24" s="79">
        <v>0</v>
      </c>
      <c r="M24" s="78">
        <v>0</v>
      </c>
      <c r="N24" s="179">
        <f t="shared" si="1"/>
        <v>0</v>
      </c>
      <c r="O24" s="79">
        <f t="shared" si="2"/>
        <v>0</v>
      </c>
      <c r="P24" s="77">
        <f t="shared" si="3"/>
        <v>0</v>
      </c>
      <c r="Q24" s="77">
        <f t="shared" si="4"/>
        <v>0</v>
      </c>
      <c r="R24" s="77">
        <f t="shared" si="5"/>
        <v>0</v>
      </c>
      <c r="S24" s="78">
        <v>0</v>
      </c>
      <c r="T24" s="179">
        <f t="shared" si="6"/>
        <v>0</v>
      </c>
    </row>
    <row r="25" spans="1:20" ht="23.25" customHeight="1">
      <c r="A25" s="49" t="s">
        <v>118</v>
      </c>
      <c r="B25" s="49"/>
      <c r="C25" s="49"/>
      <c r="D25" s="49"/>
      <c r="E25" s="49" t="s">
        <v>119</v>
      </c>
      <c r="F25" s="77">
        <v>41029.63</v>
      </c>
      <c r="G25" s="77">
        <v>0</v>
      </c>
      <c r="H25" s="78">
        <v>41029.63</v>
      </c>
      <c r="I25" s="179">
        <v>0</v>
      </c>
      <c r="J25" s="79">
        <f t="shared" si="0"/>
        <v>0</v>
      </c>
      <c r="K25" s="78">
        <v>0</v>
      </c>
      <c r="L25" s="79">
        <v>0</v>
      </c>
      <c r="M25" s="78">
        <v>0</v>
      </c>
      <c r="N25" s="179">
        <f t="shared" si="1"/>
        <v>0</v>
      </c>
      <c r="O25" s="79">
        <f t="shared" si="2"/>
        <v>0</v>
      </c>
      <c r="P25" s="77">
        <f t="shared" si="3"/>
        <v>0</v>
      </c>
      <c r="Q25" s="77">
        <f t="shared" si="4"/>
        <v>0</v>
      </c>
      <c r="R25" s="77">
        <f t="shared" si="5"/>
        <v>0</v>
      </c>
      <c r="S25" s="78">
        <v>0</v>
      </c>
      <c r="T25" s="179">
        <f t="shared" si="6"/>
        <v>0</v>
      </c>
    </row>
    <row r="26" spans="1:20" ht="23.25" customHeight="1">
      <c r="A26" s="49"/>
      <c r="B26" s="49" t="s">
        <v>103</v>
      </c>
      <c r="C26" s="49"/>
      <c r="D26" s="49"/>
      <c r="E26" s="49" t="s">
        <v>120</v>
      </c>
      <c r="F26" s="77">
        <v>41029.63</v>
      </c>
      <c r="G26" s="77">
        <v>0</v>
      </c>
      <c r="H26" s="78">
        <v>41029.63</v>
      </c>
      <c r="I26" s="179">
        <v>0</v>
      </c>
      <c r="J26" s="79">
        <f t="shared" si="0"/>
        <v>0</v>
      </c>
      <c r="K26" s="78">
        <v>0</v>
      </c>
      <c r="L26" s="79">
        <v>0</v>
      </c>
      <c r="M26" s="78">
        <v>0</v>
      </c>
      <c r="N26" s="179">
        <f t="shared" si="1"/>
        <v>0</v>
      </c>
      <c r="O26" s="79">
        <f t="shared" si="2"/>
        <v>0</v>
      </c>
      <c r="P26" s="77">
        <f t="shared" si="3"/>
        <v>0</v>
      </c>
      <c r="Q26" s="77">
        <f t="shared" si="4"/>
        <v>0</v>
      </c>
      <c r="R26" s="77">
        <f t="shared" si="5"/>
        <v>0</v>
      </c>
      <c r="S26" s="78">
        <v>0</v>
      </c>
      <c r="T26" s="179">
        <f t="shared" si="6"/>
        <v>0</v>
      </c>
    </row>
    <row r="27" spans="1:20" ht="23.25" customHeight="1">
      <c r="A27" s="49" t="s">
        <v>121</v>
      </c>
      <c r="B27" s="49" t="s">
        <v>122</v>
      </c>
      <c r="C27" s="49" t="s">
        <v>103</v>
      </c>
      <c r="D27" s="49" t="s">
        <v>88</v>
      </c>
      <c r="E27" s="49" t="s">
        <v>123</v>
      </c>
      <c r="F27" s="77">
        <v>41029.63</v>
      </c>
      <c r="G27" s="77">
        <v>0</v>
      </c>
      <c r="H27" s="78">
        <v>41029.63</v>
      </c>
      <c r="I27" s="179">
        <v>0</v>
      </c>
      <c r="J27" s="79">
        <f t="shared" si="0"/>
        <v>0</v>
      </c>
      <c r="K27" s="78">
        <v>0</v>
      </c>
      <c r="L27" s="79">
        <v>0</v>
      </c>
      <c r="M27" s="78">
        <v>0</v>
      </c>
      <c r="N27" s="179">
        <f t="shared" si="1"/>
        <v>0</v>
      </c>
      <c r="O27" s="79">
        <f t="shared" si="2"/>
        <v>0</v>
      </c>
      <c r="P27" s="77">
        <f t="shared" si="3"/>
        <v>0</v>
      </c>
      <c r="Q27" s="77">
        <f t="shared" si="4"/>
        <v>0</v>
      </c>
      <c r="R27" s="77">
        <f t="shared" si="5"/>
        <v>0</v>
      </c>
      <c r="S27" s="78">
        <v>0</v>
      </c>
      <c r="T27" s="179">
        <f t="shared" si="6"/>
        <v>0</v>
      </c>
    </row>
  </sheetData>
  <sheetProtection/>
  <mergeCells count="20">
    <mergeCell ref="A1:D1"/>
    <mergeCell ref="A3:T3"/>
    <mergeCell ref="K5:L5"/>
    <mergeCell ref="D6:D7"/>
    <mergeCell ref="E6:E7"/>
    <mergeCell ref="F5:F7"/>
    <mergeCell ref="G5:G7"/>
    <mergeCell ref="H5:H7"/>
    <mergeCell ref="I5:I7"/>
    <mergeCell ref="J5:J7"/>
    <mergeCell ref="K6:K7"/>
    <mergeCell ref="L6:L7"/>
    <mergeCell ref="M5:M7"/>
    <mergeCell ref="N6:N7"/>
    <mergeCell ref="O6:O7"/>
    <mergeCell ref="P6:P7"/>
    <mergeCell ref="Q6:Q7"/>
    <mergeCell ref="R6:R7"/>
    <mergeCell ref="S5:S7"/>
    <mergeCell ref="T5:T7"/>
  </mergeCells>
  <printOptions/>
  <pageMargins left="0.75" right="0.75" top="1" bottom="1" header="0.5" footer="0.5"/>
  <pageSetup fitToHeight="1" fitToWidth="1" horizontalDpi="600" verticalDpi="600"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L27"/>
  <sheetViews>
    <sheetView showGridLines="0" showZeros="0" workbookViewId="0" topLeftCell="A1">
      <selection activeCell="A22" sqref="A22:IV22"/>
    </sheetView>
  </sheetViews>
  <sheetFormatPr defaultColWidth="6.83203125" defaultRowHeight="12.75" customHeight="1"/>
  <cols>
    <col min="1" max="3" width="5.83203125" style="24" customWidth="1"/>
    <col min="4" max="4" width="9.16015625" style="24" customWidth="1"/>
    <col min="5" max="5" width="40.33203125" style="24" customWidth="1"/>
    <col min="6" max="10" width="17.16015625" style="24" customWidth="1"/>
    <col min="11" max="12" width="8" style="24" customWidth="1"/>
    <col min="13" max="16384" width="6.83203125" style="24" customWidth="1"/>
  </cols>
  <sheetData>
    <row r="1" spans="1:4" ht="22.5" customHeight="1">
      <c r="A1" s="157"/>
      <c r="B1" s="157"/>
      <c r="C1" s="157"/>
      <c r="D1" s="157"/>
    </row>
    <row r="2" spans="1:10" ht="22.5" customHeight="1">
      <c r="A2" s="62"/>
      <c r="B2" s="158"/>
      <c r="C2" s="158"/>
      <c r="D2" s="158"/>
      <c r="E2" s="158"/>
      <c r="F2" s="158"/>
      <c r="G2" s="158"/>
      <c r="H2" s="158"/>
      <c r="I2" s="158"/>
      <c r="J2" s="166" t="s">
        <v>124</v>
      </c>
    </row>
    <row r="3" spans="1:10" ht="22.5" customHeight="1">
      <c r="A3" s="28" t="s">
        <v>125</v>
      </c>
      <c r="B3" s="28"/>
      <c r="C3" s="28"/>
      <c r="D3" s="28"/>
      <c r="E3" s="28"/>
      <c r="F3" s="28"/>
      <c r="G3" s="28"/>
      <c r="H3" s="28"/>
      <c r="I3" s="28"/>
      <c r="J3" s="28"/>
    </row>
    <row r="4" spans="1:12" ht="22.5" customHeight="1">
      <c r="A4" s="159" t="s">
        <v>2</v>
      </c>
      <c r="B4" s="131"/>
      <c r="C4" s="131"/>
      <c r="D4" s="131"/>
      <c r="E4" s="131"/>
      <c r="F4" s="160"/>
      <c r="G4" s="160"/>
      <c r="H4" s="160"/>
      <c r="I4" s="160"/>
      <c r="J4" s="32" t="s">
        <v>3</v>
      </c>
      <c r="K4" s="167"/>
      <c r="L4" s="167"/>
    </row>
    <row r="5" spans="1:12" ht="22.5" customHeight="1">
      <c r="A5" s="161" t="s">
        <v>55</v>
      </c>
      <c r="B5" s="102"/>
      <c r="C5" s="102"/>
      <c r="D5" s="102"/>
      <c r="E5" s="102"/>
      <c r="F5" s="103" t="s">
        <v>56</v>
      </c>
      <c r="G5" s="103" t="s">
        <v>126</v>
      </c>
      <c r="H5" s="105" t="s">
        <v>127</v>
      </c>
      <c r="I5" s="105" t="s">
        <v>128</v>
      </c>
      <c r="J5" s="105" t="s">
        <v>129</v>
      </c>
      <c r="K5" s="167"/>
      <c r="L5" s="167"/>
    </row>
    <row r="6" spans="1:12" ht="22.5" customHeight="1">
      <c r="A6" s="102" t="s">
        <v>66</v>
      </c>
      <c r="B6" s="102"/>
      <c r="C6" s="102"/>
      <c r="D6" s="105" t="s">
        <v>67</v>
      </c>
      <c r="E6" s="42" t="s">
        <v>68</v>
      </c>
      <c r="F6" s="103"/>
      <c r="G6" s="103"/>
      <c r="H6" s="105"/>
      <c r="I6" s="105"/>
      <c r="J6" s="105"/>
      <c r="K6" s="167"/>
      <c r="L6" s="167"/>
    </row>
    <row r="7" spans="1:12" ht="22.5" customHeight="1">
      <c r="A7" s="106" t="s">
        <v>76</v>
      </c>
      <c r="B7" s="106" t="s">
        <v>77</v>
      </c>
      <c r="C7" s="107" t="s">
        <v>78</v>
      </c>
      <c r="D7" s="108"/>
      <c r="E7" s="47"/>
      <c r="F7" s="162"/>
      <c r="G7" s="162"/>
      <c r="H7" s="108"/>
      <c r="I7" s="108"/>
      <c r="J7" s="108"/>
      <c r="K7" s="167"/>
      <c r="L7" s="167"/>
    </row>
    <row r="8" spans="1:10" ht="22.5" customHeight="1">
      <c r="A8" s="163"/>
      <c r="B8" s="164"/>
      <c r="C8" s="165"/>
      <c r="D8" s="164"/>
      <c r="E8" s="165" t="s">
        <v>56</v>
      </c>
      <c r="F8" s="77">
        <v>46429.02</v>
      </c>
      <c r="G8" s="77">
        <v>26629.02</v>
      </c>
      <c r="H8" s="77">
        <v>19800</v>
      </c>
      <c r="I8" s="77">
        <v>0</v>
      </c>
      <c r="J8" s="78">
        <v>0</v>
      </c>
    </row>
    <row r="9" spans="1:10" ht="22.5" customHeight="1">
      <c r="A9" s="163"/>
      <c r="B9" s="164"/>
      <c r="C9" s="165"/>
      <c r="D9" s="164" t="s">
        <v>79</v>
      </c>
      <c r="E9" s="165" t="s">
        <v>80</v>
      </c>
      <c r="F9" s="77">
        <v>46429.02</v>
      </c>
      <c r="G9" s="77">
        <v>26629.02</v>
      </c>
      <c r="H9" s="77">
        <v>19800</v>
      </c>
      <c r="I9" s="77">
        <v>0</v>
      </c>
      <c r="J9" s="78">
        <v>0</v>
      </c>
    </row>
    <row r="10" spans="1:10" ht="22.5" customHeight="1">
      <c r="A10" s="163" t="s">
        <v>81</v>
      </c>
      <c r="B10" s="164"/>
      <c r="C10" s="165"/>
      <c r="D10" s="164"/>
      <c r="E10" s="165" t="s">
        <v>82</v>
      </c>
      <c r="F10" s="77">
        <v>64.53</v>
      </c>
      <c r="G10" s="77">
        <v>64.53</v>
      </c>
      <c r="H10" s="77">
        <v>0</v>
      </c>
      <c r="I10" s="77">
        <v>0</v>
      </c>
      <c r="J10" s="78">
        <v>0</v>
      </c>
    </row>
    <row r="11" spans="1:10" ht="22.5" customHeight="1">
      <c r="A11" s="163"/>
      <c r="B11" s="164" t="s">
        <v>83</v>
      </c>
      <c r="C11" s="165"/>
      <c r="D11" s="164"/>
      <c r="E11" s="165" t="s">
        <v>84</v>
      </c>
      <c r="F11" s="77">
        <v>64.53</v>
      </c>
      <c r="G11" s="77">
        <v>64.53</v>
      </c>
      <c r="H11" s="77">
        <v>0</v>
      </c>
      <c r="I11" s="77">
        <v>0</v>
      </c>
      <c r="J11" s="78">
        <v>0</v>
      </c>
    </row>
    <row r="12" spans="1:10" ht="22.5" customHeight="1">
      <c r="A12" s="163" t="s">
        <v>85</v>
      </c>
      <c r="B12" s="164" t="s">
        <v>86</v>
      </c>
      <c r="C12" s="165" t="s">
        <v>87</v>
      </c>
      <c r="D12" s="164" t="s">
        <v>88</v>
      </c>
      <c r="E12" s="165" t="s">
        <v>89</v>
      </c>
      <c r="F12" s="77">
        <v>64.53</v>
      </c>
      <c r="G12" s="77">
        <v>64.53</v>
      </c>
      <c r="H12" s="77">
        <v>0</v>
      </c>
      <c r="I12" s="77">
        <v>0</v>
      </c>
      <c r="J12" s="78">
        <v>0</v>
      </c>
    </row>
    <row r="13" spans="1:10" ht="22.5" customHeight="1">
      <c r="A13" s="163" t="s">
        <v>90</v>
      </c>
      <c r="B13" s="164"/>
      <c r="C13" s="165"/>
      <c r="D13" s="164"/>
      <c r="E13" s="165" t="s">
        <v>91</v>
      </c>
      <c r="F13" s="77">
        <v>2641</v>
      </c>
      <c r="G13" s="77">
        <v>2641</v>
      </c>
      <c r="H13" s="77">
        <v>0</v>
      </c>
      <c r="I13" s="77">
        <v>0</v>
      </c>
      <c r="J13" s="78">
        <v>0</v>
      </c>
    </row>
    <row r="14" spans="1:10" ht="22.5" customHeight="1">
      <c r="A14" s="163"/>
      <c r="B14" s="164" t="s">
        <v>92</v>
      </c>
      <c r="C14" s="165"/>
      <c r="D14" s="164"/>
      <c r="E14" s="165" t="s">
        <v>93</v>
      </c>
      <c r="F14" s="77">
        <v>2641</v>
      </c>
      <c r="G14" s="77">
        <v>2641</v>
      </c>
      <c r="H14" s="77">
        <v>0</v>
      </c>
      <c r="I14" s="77">
        <v>0</v>
      </c>
      <c r="J14" s="78">
        <v>0</v>
      </c>
    </row>
    <row r="15" spans="1:10" ht="22.5" customHeight="1">
      <c r="A15" s="163" t="s">
        <v>94</v>
      </c>
      <c r="B15" s="164" t="s">
        <v>95</v>
      </c>
      <c r="C15" s="165" t="s">
        <v>92</v>
      </c>
      <c r="D15" s="164" t="s">
        <v>88</v>
      </c>
      <c r="E15" s="165" t="s">
        <v>96</v>
      </c>
      <c r="F15" s="77">
        <v>2641</v>
      </c>
      <c r="G15" s="77">
        <v>2641</v>
      </c>
      <c r="H15" s="77">
        <v>0</v>
      </c>
      <c r="I15" s="77">
        <v>0</v>
      </c>
      <c r="J15" s="78">
        <v>0</v>
      </c>
    </row>
    <row r="16" spans="1:10" ht="22.5" customHeight="1">
      <c r="A16" s="163" t="s">
        <v>97</v>
      </c>
      <c r="B16" s="164"/>
      <c r="C16" s="165"/>
      <c r="D16" s="164"/>
      <c r="E16" s="165" t="s">
        <v>98</v>
      </c>
      <c r="F16" s="77">
        <v>855.26</v>
      </c>
      <c r="G16" s="77">
        <v>855.26</v>
      </c>
      <c r="H16" s="77">
        <v>0</v>
      </c>
      <c r="I16" s="77">
        <v>0</v>
      </c>
      <c r="J16" s="78">
        <v>0</v>
      </c>
    </row>
    <row r="17" spans="1:10" ht="22.5" customHeight="1">
      <c r="A17" s="163"/>
      <c r="B17" s="164" t="s">
        <v>99</v>
      </c>
      <c r="C17" s="165"/>
      <c r="D17" s="164"/>
      <c r="E17" s="165" t="s">
        <v>100</v>
      </c>
      <c r="F17" s="77">
        <v>855.26</v>
      </c>
      <c r="G17" s="77">
        <v>855.26</v>
      </c>
      <c r="H17" s="77">
        <v>0</v>
      </c>
      <c r="I17" s="77">
        <v>0</v>
      </c>
      <c r="J17" s="78">
        <v>0</v>
      </c>
    </row>
    <row r="18" spans="1:10" ht="22.5" customHeight="1">
      <c r="A18" s="163" t="s">
        <v>101</v>
      </c>
      <c r="B18" s="164" t="s">
        <v>102</v>
      </c>
      <c r="C18" s="165" t="s">
        <v>103</v>
      </c>
      <c r="D18" s="164" t="s">
        <v>88</v>
      </c>
      <c r="E18" s="165" t="s">
        <v>104</v>
      </c>
      <c r="F18" s="77">
        <v>855.26</v>
      </c>
      <c r="G18" s="77">
        <v>855.26</v>
      </c>
      <c r="H18" s="77">
        <v>0</v>
      </c>
      <c r="I18" s="77">
        <v>0</v>
      </c>
      <c r="J18" s="78">
        <v>0</v>
      </c>
    </row>
    <row r="19" spans="1:10" ht="22.5" customHeight="1">
      <c r="A19" s="163" t="s">
        <v>105</v>
      </c>
      <c r="B19" s="164"/>
      <c r="C19" s="165"/>
      <c r="D19" s="164"/>
      <c r="E19" s="165" t="s">
        <v>106</v>
      </c>
      <c r="F19" s="77">
        <v>254</v>
      </c>
      <c r="G19" s="77">
        <v>254</v>
      </c>
      <c r="H19" s="77">
        <v>0</v>
      </c>
      <c r="I19" s="77">
        <v>0</v>
      </c>
      <c r="J19" s="78">
        <v>0</v>
      </c>
    </row>
    <row r="20" spans="1:10" ht="22.5" customHeight="1">
      <c r="A20" s="163"/>
      <c r="B20" s="164" t="s">
        <v>92</v>
      </c>
      <c r="C20" s="165"/>
      <c r="D20" s="164"/>
      <c r="E20" s="165" t="s">
        <v>107</v>
      </c>
      <c r="F20" s="77">
        <v>254</v>
      </c>
      <c r="G20" s="77">
        <v>254</v>
      </c>
      <c r="H20" s="77">
        <v>0</v>
      </c>
      <c r="I20" s="77">
        <v>0</v>
      </c>
      <c r="J20" s="78">
        <v>0</v>
      </c>
    </row>
    <row r="21" spans="1:10" ht="22.5" customHeight="1">
      <c r="A21" s="163" t="s">
        <v>108</v>
      </c>
      <c r="B21" s="164" t="s">
        <v>95</v>
      </c>
      <c r="C21" s="165" t="s">
        <v>109</v>
      </c>
      <c r="D21" s="164" t="s">
        <v>88</v>
      </c>
      <c r="E21" s="165" t="s">
        <v>110</v>
      </c>
      <c r="F21" s="77">
        <v>254</v>
      </c>
      <c r="G21" s="77">
        <v>254</v>
      </c>
      <c r="H21" s="77">
        <v>0</v>
      </c>
      <c r="I21" s="77">
        <v>0</v>
      </c>
      <c r="J21" s="78">
        <v>0</v>
      </c>
    </row>
    <row r="22" spans="1:10" ht="22.5" customHeight="1">
      <c r="A22" s="163" t="s">
        <v>111</v>
      </c>
      <c r="B22" s="164"/>
      <c r="C22" s="165"/>
      <c r="D22" s="164"/>
      <c r="E22" s="165" t="s">
        <v>112</v>
      </c>
      <c r="F22" s="77">
        <v>1584.6</v>
      </c>
      <c r="G22" s="77">
        <v>1584.6</v>
      </c>
      <c r="H22" s="77">
        <v>0</v>
      </c>
      <c r="I22" s="77">
        <v>0</v>
      </c>
      <c r="J22" s="78">
        <v>0</v>
      </c>
    </row>
    <row r="23" spans="1:10" ht="22.5" customHeight="1">
      <c r="A23" s="163"/>
      <c r="B23" s="164" t="s">
        <v>113</v>
      </c>
      <c r="C23" s="165"/>
      <c r="D23" s="164"/>
      <c r="E23" s="165" t="s">
        <v>114</v>
      </c>
      <c r="F23" s="77">
        <v>1584.6</v>
      </c>
      <c r="G23" s="77">
        <v>1584.6</v>
      </c>
      <c r="H23" s="77">
        <v>0</v>
      </c>
      <c r="I23" s="77">
        <v>0</v>
      </c>
      <c r="J23" s="78">
        <v>0</v>
      </c>
    </row>
    <row r="24" spans="1:10" ht="22.5" customHeight="1">
      <c r="A24" s="163" t="s">
        <v>115</v>
      </c>
      <c r="B24" s="164" t="s">
        <v>116</v>
      </c>
      <c r="C24" s="165" t="s">
        <v>103</v>
      </c>
      <c r="D24" s="164" t="s">
        <v>88</v>
      </c>
      <c r="E24" s="165" t="s">
        <v>117</v>
      </c>
      <c r="F24" s="77">
        <v>1584.6</v>
      </c>
      <c r="G24" s="77">
        <v>1584.6</v>
      </c>
      <c r="H24" s="77">
        <v>0</v>
      </c>
      <c r="I24" s="77">
        <v>0</v>
      </c>
      <c r="J24" s="78">
        <v>0</v>
      </c>
    </row>
    <row r="25" spans="1:10" ht="22.5" customHeight="1">
      <c r="A25" s="163" t="s">
        <v>118</v>
      </c>
      <c r="B25" s="164"/>
      <c r="C25" s="165"/>
      <c r="D25" s="164"/>
      <c r="E25" s="165" t="s">
        <v>119</v>
      </c>
      <c r="F25" s="77">
        <v>41029.63</v>
      </c>
      <c r="G25" s="77">
        <v>21229.63</v>
      </c>
      <c r="H25" s="77">
        <v>19800</v>
      </c>
      <c r="I25" s="77">
        <v>0</v>
      </c>
      <c r="J25" s="78">
        <v>0</v>
      </c>
    </row>
    <row r="26" spans="1:10" ht="22.5" customHeight="1">
      <c r="A26" s="163"/>
      <c r="B26" s="164" t="s">
        <v>103</v>
      </c>
      <c r="C26" s="165"/>
      <c r="D26" s="164"/>
      <c r="E26" s="165" t="s">
        <v>120</v>
      </c>
      <c r="F26" s="77">
        <v>41029.63</v>
      </c>
      <c r="G26" s="77">
        <v>21229.63</v>
      </c>
      <c r="H26" s="77">
        <v>19800</v>
      </c>
      <c r="I26" s="77">
        <v>0</v>
      </c>
      <c r="J26" s="78">
        <v>0</v>
      </c>
    </row>
    <row r="27" spans="1:10" ht="22.5" customHeight="1">
      <c r="A27" s="163" t="s">
        <v>121</v>
      </c>
      <c r="B27" s="164" t="s">
        <v>122</v>
      </c>
      <c r="C27" s="165" t="s">
        <v>103</v>
      </c>
      <c r="D27" s="164" t="s">
        <v>88</v>
      </c>
      <c r="E27" s="165" t="s">
        <v>123</v>
      </c>
      <c r="F27" s="77">
        <v>41029.63</v>
      </c>
      <c r="G27" s="77">
        <v>21229.63</v>
      </c>
      <c r="H27" s="77">
        <v>19800</v>
      </c>
      <c r="I27" s="77">
        <v>0</v>
      </c>
      <c r="J27" s="78">
        <v>0</v>
      </c>
    </row>
  </sheetData>
  <sheetProtection/>
  <mergeCells count="9">
    <mergeCell ref="A1:D1"/>
    <mergeCell ref="A3:J3"/>
    <mergeCell ref="D6:D7"/>
    <mergeCell ref="E6:E7"/>
    <mergeCell ref="F5:F7"/>
    <mergeCell ref="G5:G7"/>
    <mergeCell ref="H5:H7"/>
    <mergeCell ref="I5:I7"/>
    <mergeCell ref="J5:J7"/>
  </mergeCells>
  <printOptions/>
  <pageMargins left="0.75" right="0.75" top="1" bottom="1" header="0.5" footer="0.5"/>
  <pageSetup fitToHeight="1" fitToWidth="1" horizontalDpi="600" verticalDpi="600" orientation="landscape" paperSize="9" scale="94"/>
</worksheet>
</file>

<file path=xl/worksheets/sheet4.xml><?xml version="1.0" encoding="utf-8"?>
<worksheet xmlns="http://schemas.openxmlformats.org/spreadsheetml/2006/main" xmlns:r="http://schemas.openxmlformats.org/officeDocument/2006/relationships">
  <sheetPr>
    <pageSetUpPr fitToPage="1"/>
  </sheetPr>
  <dimension ref="A1:AH40"/>
  <sheetViews>
    <sheetView showGridLines="0" showZeros="0" workbookViewId="0" topLeftCell="A1">
      <selection activeCell="B30" sqref="B30"/>
    </sheetView>
  </sheetViews>
  <sheetFormatPr defaultColWidth="6.83203125" defaultRowHeight="20.25" customHeight="1"/>
  <cols>
    <col min="1" max="1" width="40.16015625" style="24" customWidth="1"/>
    <col min="2" max="2" width="17.83203125" style="24" customWidth="1"/>
    <col min="3" max="3" width="31" style="24" customWidth="1"/>
    <col min="4" max="6" width="17.83203125" style="24" customWidth="1"/>
    <col min="7" max="8" width="12.16015625" style="24" customWidth="1"/>
    <col min="9" max="34" width="6.5" style="24" customWidth="1"/>
    <col min="35" max="35" width="6.16015625" style="24" customWidth="1"/>
    <col min="36" max="38" width="6.83203125" style="24" customWidth="1"/>
    <col min="39" max="41" width="6.16015625" style="24" customWidth="1"/>
    <col min="42" max="253" width="8" style="24" customWidth="1"/>
    <col min="254" max="16384" width="6.83203125" style="24" customWidth="1"/>
  </cols>
  <sheetData>
    <row r="1" ht="20.25" customHeight="1">
      <c r="A1" s="61"/>
    </row>
    <row r="2" spans="1:34" ht="20.25" customHeight="1">
      <c r="A2" s="129"/>
      <c r="B2" s="129"/>
      <c r="C2" s="129"/>
      <c r="D2" s="129"/>
      <c r="E2" s="129"/>
      <c r="F2" s="129"/>
      <c r="G2" s="129"/>
      <c r="H2" s="64" t="s">
        <v>130</v>
      </c>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row>
    <row r="3" spans="1:34" ht="20.25" customHeight="1">
      <c r="A3" s="28" t="s">
        <v>131</v>
      </c>
      <c r="B3" s="28"/>
      <c r="C3" s="28"/>
      <c r="D3" s="28"/>
      <c r="E3" s="28"/>
      <c r="F3" s="28"/>
      <c r="G3" s="28"/>
      <c r="H3" s="28"/>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row>
    <row r="4" spans="1:34" ht="20.25" customHeight="1">
      <c r="A4" s="130" t="s">
        <v>2</v>
      </c>
      <c r="B4" s="131"/>
      <c r="C4" s="62"/>
      <c r="D4" s="62"/>
      <c r="E4" s="62"/>
      <c r="F4" s="62"/>
      <c r="G4" s="62"/>
      <c r="H4" s="32" t="s">
        <v>3</v>
      </c>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row>
    <row r="5" spans="1:34" ht="20.25" customHeight="1">
      <c r="A5" s="102" t="s">
        <v>4</v>
      </c>
      <c r="B5" s="102"/>
      <c r="C5" s="102" t="s">
        <v>5</v>
      </c>
      <c r="D5" s="102"/>
      <c r="E5" s="102"/>
      <c r="F5" s="102"/>
      <c r="G5" s="102"/>
      <c r="H5" s="102"/>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row>
    <row r="6" spans="1:34" s="128" customFormat="1" ht="37.5" customHeight="1">
      <c r="A6" s="132" t="s">
        <v>6</v>
      </c>
      <c r="B6" s="107" t="s">
        <v>7</v>
      </c>
      <c r="C6" s="132" t="s">
        <v>6</v>
      </c>
      <c r="D6" s="107" t="s">
        <v>56</v>
      </c>
      <c r="E6" s="107" t="s">
        <v>132</v>
      </c>
      <c r="F6" s="133" t="s">
        <v>133</v>
      </c>
      <c r="G6" s="132" t="s">
        <v>134</v>
      </c>
      <c r="H6" s="133" t="s">
        <v>135</v>
      </c>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row>
    <row r="7" spans="1:34" ht="25.5" customHeight="1">
      <c r="A7" s="134" t="s">
        <v>136</v>
      </c>
      <c r="B7" s="135">
        <v>46429.02</v>
      </c>
      <c r="C7" s="136" t="s">
        <v>137</v>
      </c>
      <c r="D7" s="137">
        <f>SUM(D8:D36)</f>
        <v>46429.02</v>
      </c>
      <c r="E7" s="137">
        <f>SUM(E8:E36)</f>
        <v>46429.02</v>
      </c>
      <c r="F7" s="137">
        <f>SUM(F8:F36)</f>
        <v>0</v>
      </c>
      <c r="G7" s="137">
        <f>SUM(G8:G36)</f>
        <v>0</v>
      </c>
      <c r="H7" s="137">
        <f>SUM(H8:H36)</f>
        <v>0</v>
      </c>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row>
    <row r="8" spans="1:34" ht="25.5" customHeight="1">
      <c r="A8" s="134" t="s">
        <v>138</v>
      </c>
      <c r="B8" s="138">
        <v>46429.02</v>
      </c>
      <c r="C8" s="136" t="s">
        <v>139</v>
      </c>
      <c r="D8" s="137">
        <v>0</v>
      </c>
      <c r="E8" s="139">
        <f aca="true" t="shared" si="0" ref="E8:E36">SUM(D8)-SUM(F8)</f>
        <v>0</v>
      </c>
      <c r="F8" s="137">
        <v>0</v>
      </c>
      <c r="G8" s="139"/>
      <c r="H8" s="137">
        <v>0</v>
      </c>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row>
    <row r="9" spans="1:34" ht="25.5" customHeight="1">
      <c r="A9" s="134" t="s">
        <v>140</v>
      </c>
      <c r="B9" s="138">
        <v>0</v>
      </c>
      <c r="C9" s="136" t="s">
        <v>141</v>
      </c>
      <c r="D9" s="137">
        <v>0</v>
      </c>
      <c r="E9" s="139">
        <f t="shared" si="0"/>
        <v>0</v>
      </c>
      <c r="F9" s="137">
        <v>0</v>
      </c>
      <c r="G9" s="139"/>
      <c r="H9" s="137">
        <v>0</v>
      </c>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row>
    <row r="10" spans="1:34" ht="25.5" customHeight="1">
      <c r="A10" s="134" t="s">
        <v>142</v>
      </c>
      <c r="B10" s="138"/>
      <c r="C10" s="134" t="s">
        <v>143</v>
      </c>
      <c r="D10" s="137">
        <v>0</v>
      </c>
      <c r="E10" s="139">
        <f t="shared" si="0"/>
        <v>0</v>
      </c>
      <c r="F10" s="137">
        <v>0</v>
      </c>
      <c r="G10" s="139"/>
      <c r="H10" s="137">
        <v>0</v>
      </c>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row>
    <row r="11" spans="1:34" ht="25.5" customHeight="1">
      <c r="A11" s="134" t="s">
        <v>144</v>
      </c>
      <c r="B11" s="140"/>
      <c r="C11" s="136" t="s">
        <v>145</v>
      </c>
      <c r="D11" s="137">
        <v>0</v>
      </c>
      <c r="E11" s="139">
        <f t="shared" si="0"/>
        <v>0</v>
      </c>
      <c r="F11" s="137">
        <v>0</v>
      </c>
      <c r="G11" s="139"/>
      <c r="H11" s="137">
        <v>0</v>
      </c>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row>
    <row r="12" spans="1:34" ht="25.5" customHeight="1">
      <c r="A12" s="134" t="s">
        <v>138</v>
      </c>
      <c r="B12" s="137"/>
      <c r="C12" s="136" t="s">
        <v>146</v>
      </c>
      <c r="D12" s="137">
        <v>64.53</v>
      </c>
      <c r="E12" s="139">
        <f t="shared" si="0"/>
        <v>64.53</v>
      </c>
      <c r="F12" s="137">
        <v>0</v>
      </c>
      <c r="G12" s="139"/>
      <c r="H12" s="137">
        <v>0</v>
      </c>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row>
    <row r="13" spans="1:34" ht="25.5" customHeight="1">
      <c r="A13" s="134" t="s">
        <v>140</v>
      </c>
      <c r="B13" s="137"/>
      <c r="C13" s="136" t="s">
        <v>147</v>
      </c>
      <c r="D13" s="137">
        <v>0</v>
      </c>
      <c r="E13" s="139">
        <f t="shared" si="0"/>
        <v>0</v>
      </c>
      <c r="F13" s="137">
        <v>0</v>
      </c>
      <c r="G13" s="139"/>
      <c r="H13" s="137">
        <v>0</v>
      </c>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row>
    <row r="14" spans="1:34" ht="25.5" customHeight="1">
      <c r="A14" s="134" t="s">
        <v>142</v>
      </c>
      <c r="B14" s="137"/>
      <c r="C14" s="134" t="s">
        <v>148</v>
      </c>
      <c r="D14" s="137">
        <v>0</v>
      </c>
      <c r="E14" s="139">
        <f t="shared" si="0"/>
        <v>0</v>
      </c>
      <c r="F14" s="137">
        <v>0</v>
      </c>
      <c r="G14" s="139"/>
      <c r="H14" s="137">
        <v>0</v>
      </c>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row>
    <row r="15" spans="1:34" ht="25.5" customHeight="1">
      <c r="A15" s="134" t="s">
        <v>149</v>
      </c>
      <c r="B15" s="135"/>
      <c r="C15" s="134" t="s">
        <v>150</v>
      </c>
      <c r="D15" s="137">
        <v>2641</v>
      </c>
      <c r="E15" s="139">
        <f t="shared" si="0"/>
        <v>2641</v>
      </c>
      <c r="F15" s="137">
        <v>0</v>
      </c>
      <c r="G15" s="139"/>
      <c r="H15" s="137">
        <v>0</v>
      </c>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row>
    <row r="16" spans="1:34" ht="25.5" customHeight="1">
      <c r="A16" s="134"/>
      <c r="B16" s="138"/>
      <c r="C16" s="134" t="s">
        <v>151</v>
      </c>
      <c r="D16" s="137">
        <v>0</v>
      </c>
      <c r="E16" s="139">
        <f t="shared" si="0"/>
        <v>0</v>
      </c>
      <c r="F16" s="137">
        <v>0</v>
      </c>
      <c r="G16" s="139"/>
      <c r="H16" s="137">
        <v>0</v>
      </c>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row>
    <row r="17" spans="1:34" ht="25.5" customHeight="1">
      <c r="A17" s="134"/>
      <c r="B17" s="138"/>
      <c r="C17" s="134" t="s">
        <v>152</v>
      </c>
      <c r="D17" s="137">
        <v>855.26</v>
      </c>
      <c r="E17" s="139">
        <f t="shared" si="0"/>
        <v>855.26</v>
      </c>
      <c r="F17" s="137">
        <v>0</v>
      </c>
      <c r="G17" s="139"/>
      <c r="H17" s="137">
        <v>0</v>
      </c>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row>
    <row r="18" spans="1:34" ht="25.5" customHeight="1">
      <c r="A18" s="134"/>
      <c r="B18" s="138"/>
      <c r="C18" s="134" t="s">
        <v>153</v>
      </c>
      <c r="D18" s="137">
        <v>0</v>
      </c>
      <c r="E18" s="139">
        <f t="shared" si="0"/>
        <v>0</v>
      </c>
      <c r="F18" s="137">
        <v>0</v>
      </c>
      <c r="G18" s="139"/>
      <c r="H18" s="137">
        <v>0</v>
      </c>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row>
    <row r="19" spans="1:34" ht="25.5" customHeight="1">
      <c r="A19" s="134"/>
      <c r="B19" s="138"/>
      <c r="C19" s="134" t="s">
        <v>154</v>
      </c>
      <c r="D19" s="137">
        <v>0</v>
      </c>
      <c r="E19" s="139">
        <f t="shared" si="0"/>
        <v>0</v>
      </c>
      <c r="F19" s="137">
        <v>0</v>
      </c>
      <c r="G19" s="139"/>
      <c r="H19" s="137">
        <v>0</v>
      </c>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row>
    <row r="20" spans="1:34" ht="25.5" customHeight="1">
      <c r="A20" s="134"/>
      <c r="B20" s="138"/>
      <c r="C20" s="134" t="s">
        <v>155</v>
      </c>
      <c r="D20" s="137">
        <v>254</v>
      </c>
      <c r="E20" s="139">
        <f t="shared" si="0"/>
        <v>254</v>
      </c>
      <c r="F20" s="137">
        <v>0</v>
      </c>
      <c r="G20" s="139"/>
      <c r="H20" s="135">
        <v>0</v>
      </c>
      <c r="I20" s="156"/>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row>
    <row r="21" spans="1:34" ht="25.5" customHeight="1">
      <c r="A21" s="134"/>
      <c r="B21" s="138"/>
      <c r="C21" s="134" t="s">
        <v>156</v>
      </c>
      <c r="D21" s="137">
        <v>0</v>
      </c>
      <c r="E21" s="139">
        <f t="shared" si="0"/>
        <v>0</v>
      </c>
      <c r="F21" s="137">
        <v>0</v>
      </c>
      <c r="G21" s="139"/>
      <c r="H21" s="140">
        <v>0</v>
      </c>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row>
    <row r="22" spans="1:34" ht="25.5" customHeight="1">
      <c r="A22" s="134"/>
      <c r="B22" s="138"/>
      <c r="C22" s="134" t="s">
        <v>157</v>
      </c>
      <c r="D22" s="137">
        <v>0</v>
      </c>
      <c r="E22" s="139">
        <f t="shared" si="0"/>
        <v>0</v>
      </c>
      <c r="F22" s="137">
        <v>0</v>
      </c>
      <c r="G22" s="139"/>
      <c r="H22" s="137">
        <v>0</v>
      </c>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row>
    <row r="23" spans="1:34" ht="25.5" customHeight="1">
      <c r="A23" s="134"/>
      <c r="B23" s="138"/>
      <c r="C23" s="134" t="s">
        <v>158</v>
      </c>
      <c r="D23" s="137">
        <v>0</v>
      </c>
      <c r="E23" s="139">
        <f t="shared" si="0"/>
        <v>0</v>
      </c>
      <c r="F23" s="137">
        <v>0</v>
      </c>
      <c r="G23" s="139"/>
      <c r="H23" s="137">
        <v>0</v>
      </c>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row>
    <row r="24" spans="1:34" ht="25.5" customHeight="1">
      <c r="A24" s="134"/>
      <c r="B24" s="138"/>
      <c r="C24" s="134" t="s">
        <v>159</v>
      </c>
      <c r="D24" s="137">
        <v>0</v>
      </c>
      <c r="E24" s="139">
        <f t="shared" si="0"/>
        <v>0</v>
      </c>
      <c r="F24" s="137">
        <v>0</v>
      </c>
      <c r="G24" s="139"/>
      <c r="H24" s="137">
        <v>0</v>
      </c>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row>
    <row r="25" spans="1:34" ht="25.5" customHeight="1">
      <c r="A25" s="134"/>
      <c r="B25" s="138"/>
      <c r="C25" s="134" t="s">
        <v>160</v>
      </c>
      <c r="D25" s="137">
        <v>0</v>
      </c>
      <c r="E25" s="139">
        <f t="shared" si="0"/>
        <v>0</v>
      </c>
      <c r="F25" s="137">
        <v>0</v>
      </c>
      <c r="G25" s="139"/>
      <c r="H25" s="137">
        <v>0</v>
      </c>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row>
    <row r="26" spans="1:34" ht="25.5" customHeight="1">
      <c r="A26" s="134"/>
      <c r="B26" s="138"/>
      <c r="C26" s="134" t="s">
        <v>161</v>
      </c>
      <c r="D26" s="137">
        <v>0</v>
      </c>
      <c r="E26" s="139">
        <f t="shared" si="0"/>
        <v>0</v>
      </c>
      <c r="F26" s="137">
        <v>0</v>
      </c>
      <c r="G26" s="139"/>
      <c r="H26" s="137">
        <v>0</v>
      </c>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row>
    <row r="27" spans="1:34" ht="25.5" customHeight="1">
      <c r="A27" s="134"/>
      <c r="B27" s="138"/>
      <c r="C27" s="134" t="s">
        <v>162</v>
      </c>
      <c r="D27" s="137">
        <v>1584.6</v>
      </c>
      <c r="E27" s="139">
        <f t="shared" si="0"/>
        <v>1584.6</v>
      </c>
      <c r="F27" s="137">
        <v>0</v>
      </c>
      <c r="G27" s="139"/>
      <c r="H27" s="137">
        <v>0</v>
      </c>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row>
    <row r="28" spans="1:34" ht="25.5" customHeight="1">
      <c r="A28" s="134"/>
      <c r="B28" s="138"/>
      <c r="C28" s="134" t="s">
        <v>163</v>
      </c>
      <c r="D28" s="137">
        <v>0</v>
      </c>
      <c r="E28" s="139">
        <f t="shared" si="0"/>
        <v>0</v>
      </c>
      <c r="F28" s="137">
        <v>0</v>
      </c>
      <c r="G28" s="139"/>
      <c r="H28" s="137">
        <v>0</v>
      </c>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row>
    <row r="29" spans="1:34" ht="25.5" customHeight="1">
      <c r="A29" s="134"/>
      <c r="B29" s="138"/>
      <c r="C29" s="134" t="s">
        <v>164</v>
      </c>
      <c r="D29" s="137">
        <v>0</v>
      </c>
      <c r="E29" s="139">
        <f t="shared" si="0"/>
        <v>0</v>
      </c>
      <c r="F29" s="137">
        <v>0</v>
      </c>
      <c r="G29" s="139"/>
      <c r="H29" s="137">
        <v>0</v>
      </c>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row>
    <row r="30" spans="1:34" ht="20.25" customHeight="1">
      <c r="A30" s="134"/>
      <c r="B30" s="138"/>
      <c r="C30" s="134" t="s">
        <v>165</v>
      </c>
      <c r="D30" s="135">
        <v>41029.63</v>
      </c>
      <c r="E30" s="139">
        <f t="shared" si="0"/>
        <v>41029.63</v>
      </c>
      <c r="F30" s="135">
        <v>0</v>
      </c>
      <c r="G30" s="139"/>
      <c r="H30" s="135">
        <v>0</v>
      </c>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row>
    <row r="31" spans="1:34" ht="25.5" customHeight="1">
      <c r="A31" s="134"/>
      <c r="B31" s="138"/>
      <c r="C31" s="134" t="s">
        <v>166</v>
      </c>
      <c r="D31" s="140">
        <v>0</v>
      </c>
      <c r="E31" s="139">
        <f t="shared" si="0"/>
        <v>0</v>
      </c>
      <c r="F31" s="140">
        <v>0</v>
      </c>
      <c r="G31" s="139"/>
      <c r="H31" s="140">
        <v>0</v>
      </c>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row>
    <row r="32" spans="1:34" ht="25.5" customHeight="1">
      <c r="A32" s="134"/>
      <c r="B32" s="138"/>
      <c r="C32" s="134" t="s">
        <v>167</v>
      </c>
      <c r="D32" s="137">
        <v>0</v>
      </c>
      <c r="E32" s="139">
        <f t="shared" si="0"/>
        <v>0</v>
      </c>
      <c r="F32" s="137">
        <v>0</v>
      </c>
      <c r="G32" s="139"/>
      <c r="H32" s="137">
        <v>0</v>
      </c>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row>
    <row r="33" spans="1:34" ht="25.5" customHeight="1">
      <c r="A33" s="134"/>
      <c r="B33" s="138"/>
      <c r="C33" s="134" t="s">
        <v>168</v>
      </c>
      <c r="D33" s="137">
        <v>0</v>
      </c>
      <c r="E33" s="139">
        <f t="shared" si="0"/>
        <v>0</v>
      </c>
      <c r="F33" s="137">
        <v>0</v>
      </c>
      <c r="G33" s="139"/>
      <c r="H33" s="137">
        <v>0</v>
      </c>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row>
    <row r="34" spans="1:34" ht="25.5" customHeight="1">
      <c r="A34" s="134"/>
      <c r="B34" s="138"/>
      <c r="C34" s="134" t="s">
        <v>169</v>
      </c>
      <c r="D34" s="137">
        <v>0</v>
      </c>
      <c r="E34" s="139">
        <f t="shared" si="0"/>
        <v>0</v>
      </c>
      <c r="F34" s="137">
        <v>0</v>
      </c>
      <c r="G34" s="139"/>
      <c r="H34" s="137">
        <v>0</v>
      </c>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row>
    <row r="35" spans="1:34" ht="25.5" customHeight="1">
      <c r="A35" s="134"/>
      <c r="B35" s="138"/>
      <c r="C35" s="134" t="s">
        <v>170</v>
      </c>
      <c r="D35" s="137">
        <v>0</v>
      </c>
      <c r="E35" s="139">
        <f t="shared" si="0"/>
        <v>0</v>
      </c>
      <c r="F35" s="137">
        <v>0</v>
      </c>
      <c r="G35" s="139"/>
      <c r="H35" s="137">
        <v>0</v>
      </c>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row>
    <row r="36" spans="1:34" ht="25.5" customHeight="1">
      <c r="A36" s="134"/>
      <c r="B36" s="138"/>
      <c r="C36" s="134" t="s">
        <v>171</v>
      </c>
      <c r="D36" s="135">
        <v>0</v>
      </c>
      <c r="E36" s="135">
        <f t="shared" si="0"/>
        <v>0</v>
      </c>
      <c r="F36" s="135">
        <v>0</v>
      </c>
      <c r="G36" s="139"/>
      <c r="H36" s="135">
        <v>0</v>
      </c>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row>
    <row r="37" spans="1:34" ht="25.5" customHeight="1">
      <c r="A37" s="141"/>
      <c r="B37" s="135"/>
      <c r="C37" s="141" t="s">
        <v>172</v>
      </c>
      <c r="D37" s="142"/>
      <c r="E37" s="135"/>
      <c r="F37" s="143"/>
      <c r="G37" s="144"/>
      <c r="H37" s="138"/>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row>
    <row r="38" spans="1:34" ht="25.5" customHeight="1">
      <c r="A38" s="141"/>
      <c r="B38" s="145"/>
      <c r="C38" s="141"/>
      <c r="D38" s="146"/>
      <c r="E38" s="142"/>
      <c r="F38" s="142"/>
      <c r="G38" s="142"/>
      <c r="H38" s="142"/>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row>
    <row r="39" spans="1:34" ht="25.5" customHeight="1">
      <c r="A39" s="147" t="s">
        <v>51</v>
      </c>
      <c r="B39" s="148">
        <f>SUM(B7,B11)</f>
        <v>46429.02</v>
      </c>
      <c r="C39" s="149" t="s">
        <v>52</v>
      </c>
      <c r="D39" s="150">
        <f>SUM(D8:D36)</f>
        <v>46429.02</v>
      </c>
      <c r="E39" s="150">
        <f>SUM(E8:E36)</f>
        <v>46429.02</v>
      </c>
      <c r="F39" s="150">
        <f>SUM(F8:F36)</f>
        <v>0</v>
      </c>
      <c r="G39" s="146"/>
      <c r="H39" s="146">
        <f>SUM(H8:H36)</f>
        <v>0</v>
      </c>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row>
    <row r="40" spans="1:34" ht="20.25" customHeight="1">
      <c r="A40" s="151"/>
      <c r="B40" s="152"/>
      <c r="C40" s="153"/>
      <c r="D40" s="153"/>
      <c r="E40" s="153"/>
      <c r="F40" s="153"/>
      <c r="G40" s="153"/>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row>
  </sheetData>
  <sheetProtection/>
  <mergeCells count="1">
    <mergeCell ref="A3:H3"/>
  </mergeCells>
  <printOptions/>
  <pageMargins left="0.75" right="0.75" top="1" bottom="1" header="0.5" footer="0.5"/>
  <pageSetup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2:AO25"/>
  <sheetViews>
    <sheetView showGridLines="0" showZeros="0" workbookViewId="0" topLeftCell="A1">
      <selection activeCell="A1" sqref="A1"/>
    </sheetView>
  </sheetViews>
  <sheetFormatPr defaultColWidth="9.16015625" defaultRowHeight="24" customHeight="1"/>
  <cols>
    <col min="1" max="1" width="7.66015625" style="115" customWidth="1"/>
    <col min="2" max="2" width="6.5" style="115" customWidth="1"/>
    <col min="3" max="3" width="11.5" style="115" customWidth="1"/>
    <col min="4" max="4" width="42.33203125" style="115" customWidth="1"/>
    <col min="5" max="6" width="15.33203125" style="115" customWidth="1"/>
    <col min="7" max="15" width="14.5" style="115" customWidth="1"/>
    <col min="16" max="16" width="15.33203125" style="115" customWidth="1"/>
    <col min="17" max="25" width="14.5" style="115" customWidth="1"/>
    <col min="26" max="26" width="15.33203125" style="115" customWidth="1"/>
    <col min="27" max="41" width="14.5" style="115" customWidth="1"/>
    <col min="42" max="16384" width="9.16015625" style="115" customWidth="1"/>
  </cols>
  <sheetData>
    <row r="2" ht="24" customHeight="1">
      <c r="AO2" s="127" t="s">
        <v>173</v>
      </c>
    </row>
    <row r="3" spans="1:41" ht="24" customHeight="1">
      <c r="A3" s="116" t="s">
        <v>174</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row>
    <row r="4" ht="24" customHeight="1">
      <c r="AO4" s="127" t="s">
        <v>3</v>
      </c>
    </row>
    <row r="5" spans="1:41" ht="24" customHeight="1">
      <c r="A5" s="110" t="s">
        <v>55</v>
      </c>
      <c r="B5" s="110"/>
      <c r="C5" s="117"/>
      <c r="D5" s="118"/>
      <c r="E5" s="36" t="s">
        <v>175</v>
      </c>
      <c r="F5" s="110" t="s">
        <v>176</v>
      </c>
      <c r="G5" s="110"/>
      <c r="H5" s="110"/>
      <c r="I5" s="110"/>
      <c r="J5" s="110"/>
      <c r="K5" s="110"/>
      <c r="L5" s="110"/>
      <c r="M5" s="110"/>
      <c r="N5" s="110"/>
      <c r="O5" s="110"/>
      <c r="P5" s="110" t="s">
        <v>177</v>
      </c>
      <c r="Q5" s="110"/>
      <c r="R5" s="110"/>
      <c r="S5" s="110"/>
      <c r="T5" s="110"/>
      <c r="U5" s="110"/>
      <c r="V5" s="110"/>
      <c r="W5" s="110"/>
      <c r="X5" s="110"/>
      <c r="Y5" s="110"/>
      <c r="Z5" s="110" t="s">
        <v>178</v>
      </c>
      <c r="AA5" s="110"/>
      <c r="AB5" s="110"/>
      <c r="AC5" s="110"/>
      <c r="AD5" s="110"/>
      <c r="AE5" s="110"/>
      <c r="AF5" s="110"/>
      <c r="AG5" s="110"/>
      <c r="AH5" s="110"/>
      <c r="AI5" s="110"/>
      <c r="AJ5" s="110"/>
      <c r="AK5" s="110"/>
      <c r="AL5" s="110"/>
      <c r="AM5" s="110"/>
      <c r="AN5" s="110"/>
      <c r="AO5" s="110"/>
    </row>
    <row r="6" spans="1:41" ht="24" customHeight="1">
      <c r="A6" s="110" t="s">
        <v>66</v>
      </c>
      <c r="B6" s="111"/>
      <c r="C6" s="86" t="s">
        <v>67</v>
      </c>
      <c r="D6" s="86" t="s">
        <v>68</v>
      </c>
      <c r="E6" s="36"/>
      <c r="F6" s="36" t="s">
        <v>56</v>
      </c>
      <c r="G6" s="119" t="s">
        <v>179</v>
      </c>
      <c r="H6" s="110"/>
      <c r="I6" s="110"/>
      <c r="J6" s="119" t="s">
        <v>180</v>
      </c>
      <c r="K6" s="110"/>
      <c r="L6" s="110"/>
      <c r="M6" s="119" t="s">
        <v>181</v>
      </c>
      <c r="N6" s="110"/>
      <c r="O6" s="110"/>
      <c r="P6" s="36" t="s">
        <v>56</v>
      </c>
      <c r="Q6" s="119" t="s">
        <v>179</v>
      </c>
      <c r="R6" s="110"/>
      <c r="S6" s="110"/>
      <c r="T6" s="119" t="s">
        <v>180</v>
      </c>
      <c r="U6" s="110"/>
      <c r="V6" s="110"/>
      <c r="W6" s="119" t="s">
        <v>181</v>
      </c>
      <c r="X6" s="110"/>
      <c r="Y6" s="110"/>
      <c r="Z6" s="36" t="s">
        <v>56</v>
      </c>
      <c r="AA6" s="119" t="s">
        <v>179</v>
      </c>
      <c r="AB6" s="110"/>
      <c r="AC6" s="110"/>
      <c r="AD6" s="119" t="s">
        <v>180</v>
      </c>
      <c r="AE6" s="110"/>
      <c r="AF6" s="110"/>
      <c r="AG6" s="119" t="s">
        <v>181</v>
      </c>
      <c r="AH6" s="110"/>
      <c r="AI6" s="110"/>
      <c r="AJ6" s="119" t="s">
        <v>182</v>
      </c>
      <c r="AK6" s="110"/>
      <c r="AL6" s="110"/>
      <c r="AM6" s="119" t="s">
        <v>135</v>
      </c>
      <c r="AN6" s="110"/>
      <c r="AO6" s="110"/>
    </row>
    <row r="7" spans="1:41" ht="24" customHeight="1">
      <c r="A7" s="120" t="s">
        <v>76</v>
      </c>
      <c r="B7" s="121" t="s">
        <v>77</v>
      </c>
      <c r="C7" s="87"/>
      <c r="D7" s="87"/>
      <c r="E7" s="48"/>
      <c r="F7" s="48"/>
      <c r="G7" s="122" t="s">
        <v>71</v>
      </c>
      <c r="H7" s="120" t="s">
        <v>126</v>
      </c>
      <c r="I7" s="120" t="s">
        <v>127</v>
      </c>
      <c r="J7" s="122" t="s">
        <v>71</v>
      </c>
      <c r="K7" s="120" t="s">
        <v>126</v>
      </c>
      <c r="L7" s="120" t="s">
        <v>127</v>
      </c>
      <c r="M7" s="123" t="s">
        <v>71</v>
      </c>
      <c r="N7" s="124" t="s">
        <v>126</v>
      </c>
      <c r="O7" s="124" t="s">
        <v>127</v>
      </c>
      <c r="P7" s="36"/>
      <c r="Q7" s="123" t="s">
        <v>71</v>
      </c>
      <c r="R7" s="124" t="s">
        <v>126</v>
      </c>
      <c r="S7" s="124" t="s">
        <v>127</v>
      </c>
      <c r="T7" s="123" t="s">
        <v>71</v>
      </c>
      <c r="U7" s="124" t="s">
        <v>126</v>
      </c>
      <c r="V7" s="124" t="s">
        <v>127</v>
      </c>
      <c r="W7" s="123" t="s">
        <v>71</v>
      </c>
      <c r="X7" s="124" t="s">
        <v>126</v>
      </c>
      <c r="Y7" s="124" t="s">
        <v>127</v>
      </c>
      <c r="Z7" s="36"/>
      <c r="AA7" s="123" t="s">
        <v>71</v>
      </c>
      <c r="AB7" s="124" t="s">
        <v>126</v>
      </c>
      <c r="AC7" s="124" t="s">
        <v>127</v>
      </c>
      <c r="AD7" s="123" t="s">
        <v>71</v>
      </c>
      <c r="AE7" s="124" t="s">
        <v>126</v>
      </c>
      <c r="AF7" s="124" t="s">
        <v>127</v>
      </c>
      <c r="AG7" s="123" t="s">
        <v>71</v>
      </c>
      <c r="AH7" s="124" t="s">
        <v>126</v>
      </c>
      <c r="AI7" s="124" t="s">
        <v>127</v>
      </c>
      <c r="AJ7" s="123" t="s">
        <v>71</v>
      </c>
      <c r="AK7" s="124" t="s">
        <v>126</v>
      </c>
      <c r="AL7" s="124" t="s">
        <v>127</v>
      </c>
      <c r="AM7" s="123" t="s">
        <v>71</v>
      </c>
      <c r="AN7" s="124" t="s">
        <v>126</v>
      </c>
      <c r="AO7" s="124" t="s">
        <v>127</v>
      </c>
    </row>
    <row r="8" spans="1:41" s="114" customFormat="1" ht="24" customHeight="1">
      <c r="A8" s="49"/>
      <c r="B8" s="49"/>
      <c r="C8" s="49"/>
      <c r="D8" s="49" t="s">
        <v>56</v>
      </c>
      <c r="E8" s="77">
        <v>46429.02</v>
      </c>
      <c r="F8" s="77">
        <v>46429.02</v>
      </c>
      <c r="G8" s="78">
        <v>46429.02</v>
      </c>
      <c r="H8" s="79">
        <v>26629.02</v>
      </c>
      <c r="I8" s="77">
        <v>19800</v>
      </c>
      <c r="J8" s="78">
        <v>0</v>
      </c>
      <c r="K8" s="79">
        <v>0</v>
      </c>
      <c r="L8" s="78">
        <v>0</v>
      </c>
      <c r="M8" s="125">
        <f aca="true" t="shared" si="0" ref="M8:AO8">0</f>
        <v>0</v>
      </c>
      <c r="N8" s="126">
        <f t="shared" si="0"/>
        <v>0</v>
      </c>
      <c r="O8" s="126">
        <f t="shared" si="0"/>
        <v>0</v>
      </c>
      <c r="P8" s="126">
        <f t="shared" si="0"/>
        <v>0</v>
      </c>
      <c r="Q8" s="126">
        <f t="shared" si="0"/>
        <v>0</v>
      </c>
      <c r="R8" s="126">
        <f t="shared" si="0"/>
        <v>0</v>
      </c>
      <c r="S8" s="126">
        <f t="shared" si="0"/>
        <v>0</v>
      </c>
      <c r="T8" s="126">
        <f t="shared" si="0"/>
        <v>0</v>
      </c>
      <c r="U8" s="126">
        <f t="shared" si="0"/>
        <v>0</v>
      </c>
      <c r="V8" s="126">
        <f t="shared" si="0"/>
        <v>0</v>
      </c>
      <c r="W8" s="126">
        <f t="shared" si="0"/>
        <v>0</v>
      </c>
      <c r="X8" s="126">
        <f t="shared" si="0"/>
        <v>0</v>
      </c>
      <c r="Y8" s="126">
        <f t="shared" si="0"/>
        <v>0</v>
      </c>
      <c r="Z8" s="126">
        <f t="shared" si="0"/>
        <v>0</v>
      </c>
      <c r="AA8" s="126">
        <f t="shared" si="0"/>
        <v>0</v>
      </c>
      <c r="AB8" s="126">
        <f t="shared" si="0"/>
        <v>0</v>
      </c>
      <c r="AC8" s="126">
        <f t="shared" si="0"/>
        <v>0</v>
      </c>
      <c r="AD8" s="126">
        <f t="shared" si="0"/>
        <v>0</v>
      </c>
      <c r="AE8" s="126">
        <f t="shared" si="0"/>
        <v>0</v>
      </c>
      <c r="AF8" s="126">
        <f t="shared" si="0"/>
        <v>0</v>
      </c>
      <c r="AG8" s="126">
        <f t="shared" si="0"/>
        <v>0</v>
      </c>
      <c r="AH8" s="126">
        <f t="shared" si="0"/>
        <v>0</v>
      </c>
      <c r="AI8" s="126">
        <f t="shared" si="0"/>
        <v>0</v>
      </c>
      <c r="AJ8" s="126">
        <f t="shared" si="0"/>
        <v>0</v>
      </c>
      <c r="AK8" s="126">
        <f t="shared" si="0"/>
        <v>0</v>
      </c>
      <c r="AL8" s="126">
        <f t="shared" si="0"/>
        <v>0</v>
      </c>
      <c r="AM8" s="126">
        <f t="shared" si="0"/>
        <v>0</v>
      </c>
      <c r="AN8" s="126">
        <f t="shared" si="0"/>
        <v>0</v>
      </c>
      <c r="AO8" s="126">
        <f t="shared" si="0"/>
        <v>0</v>
      </c>
    </row>
    <row r="9" spans="1:41" ht="24" customHeight="1">
      <c r="A9" s="49"/>
      <c r="B9" s="49"/>
      <c r="C9" s="49" t="s">
        <v>79</v>
      </c>
      <c r="D9" s="49" t="s">
        <v>80</v>
      </c>
      <c r="E9" s="77">
        <v>46429.02</v>
      </c>
      <c r="F9" s="77">
        <v>46429.02</v>
      </c>
      <c r="G9" s="78">
        <v>46429.02</v>
      </c>
      <c r="H9" s="79">
        <v>26629.02</v>
      </c>
      <c r="I9" s="77">
        <v>19800</v>
      </c>
      <c r="J9" s="78">
        <v>0</v>
      </c>
      <c r="K9" s="79">
        <v>0</v>
      </c>
      <c r="L9" s="78">
        <v>0</v>
      </c>
      <c r="M9" s="125">
        <f aca="true" t="shared" si="1" ref="M9:AO9">0</f>
        <v>0</v>
      </c>
      <c r="N9" s="126">
        <f t="shared" si="1"/>
        <v>0</v>
      </c>
      <c r="O9" s="126">
        <f t="shared" si="1"/>
        <v>0</v>
      </c>
      <c r="P9" s="126">
        <f t="shared" si="1"/>
        <v>0</v>
      </c>
      <c r="Q9" s="126">
        <f t="shared" si="1"/>
        <v>0</v>
      </c>
      <c r="R9" s="126">
        <f t="shared" si="1"/>
        <v>0</v>
      </c>
      <c r="S9" s="126">
        <f t="shared" si="1"/>
        <v>0</v>
      </c>
      <c r="T9" s="126">
        <f t="shared" si="1"/>
        <v>0</v>
      </c>
      <c r="U9" s="126">
        <f t="shared" si="1"/>
        <v>0</v>
      </c>
      <c r="V9" s="126">
        <f t="shared" si="1"/>
        <v>0</v>
      </c>
      <c r="W9" s="126">
        <f t="shared" si="1"/>
        <v>0</v>
      </c>
      <c r="X9" s="126">
        <f t="shared" si="1"/>
        <v>0</v>
      </c>
      <c r="Y9" s="126">
        <f t="shared" si="1"/>
        <v>0</v>
      </c>
      <c r="Z9" s="126">
        <f t="shared" si="1"/>
        <v>0</v>
      </c>
      <c r="AA9" s="126">
        <f t="shared" si="1"/>
        <v>0</v>
      </c>
      <c r="AB9" s="126">
        <f t="shared" si="1"/>
        <v>0</v>
      </c>
      <c r="AC9" s="126">
        <f t="shared" si="1"/>
        <v>0</v>
      </c>
      <c r="AD9" s="126">
        <f t="shared" si="1"/>
        <v>0</v>
      </c>
      <c r="AE9" s="126">
        <f t="shared" si="1"/>
        <v>0</v>
      </c>
      <c r="AF9" s="126">
        <f t="shared" si="1"/>
        <v>0</v>
      </c>
      <c r="AG9" s="126">
        <f t="shared" si="1"/>
        <v>0</v>
      </c>
      <c r="AH9" s="126">
        <f t="shared" si="1"/>
        <v>0</v>
      </c>
      <c r="AI9" s="126">
        <f t="shared" si="1"/>
        <v>0</v>
      </c>
      <c r="AJ9" s="126">
        <f t="shared" si="1"/>
        <v>0</v>
      </c>
      <c r="AK9" s="126">
        <f t="shared" si="1"/>
        <v>0</v>
      </c>
      <c r="AL9" s="126">
        <f t="shared" si="1"/>
        <v>0</v>
      </c>
      <c r="AM9" s="126">
        <f t="shared" si="1"/>
        <v>0</v>
      </c>
      <c r="AN9" s="126">
        <f t="shared" si="1"/>
        <v>0</v>
      </c>
      <c r="AO9" s="126">
        <f t="shared" si="1"/>
        <v>0</v>
      </c>
    </row>
    <row r="10" spans="1:41" ht="24" customHeight="1">
      <c r="A10" s="49" t="s">
        <v>183</v>
      </c>
      <c r="B10" s="49"/>
      <c r="C10" s="49"/>
      <c r="D10" s="49" t="s">
        <v>184</v>
      </c>
      <c r="E10" s="77">
        <v>22165.11</v>
      </c>
      <c r="F10" s="77">
        <v>22165.11</v>
      </c>
      <c r="G10" s="78">
        <v>22165.11</v>
      </c>
      <c r="H10" s="79">
        <v>22165.11</v>
      </c>
      <c r="I10" s="77">
        <v>0</v>
      </c>
      <c r="J10" s="78">
        <v>0</v>
      </c>
      <c r="K10" s="79">
        <v>0</v>
      </c>
      <c r="L10" s="78">
        <v>0</v>
      </c>
      <c r="M10" s="125">
        <f aca="true" t="shared" si="2" ref="M10:AO10">0</f>
        <v>0</v>
      </c>
      <c r="N10" s="126">
        <f t="shared" si="2"/>
        <v>0</v>
      </c>
      <c r="O10" s="126">
        <f t="shared" si="2"/>
        <v>0</v>
      </c>
      <c r="P10" s="126">
        <f t="shared" si="2"/>
        <v>0</v>
      </c>
      <c r="Q10" s="126">
        <f t="shared" si="2"/>
        <v>0</v>
      </c>
      <c r="R10" s="126">
        <f t="shared" si="2"/>
        <v>0</v>
      </c>
      <c r="S10" s="126">
        <f t="shared" si="2"/>
        <v>0</v>
      </c>
      <c r="T10" s="126">
        <f t="shared" si="2"/>
        <v>0</v>
      </c>
      <c r="U10" s="126">
        <f t="shared" si="2"/>
        <v>0</v>
      </c>
      <c r="V10" s="126">
        <f t="shared" si="2"/>
        <v>0</v>
      </c>
      <c r="W10" s="126">
        <f t="shared" si="2"/>
        <v>0</v>
      </c>
      <c r="X10" s="126">
        <f t="shared" si="2"/>
        <v>0</v>
      </c>
      <c r="Y10" s="126">
        <f t="shared" si="2"/>
        <v>0</v>
      </c>
      <c r="Z10" s="126">
        <f t="shared" si="2"/>
        <v>0</v>
      </c>
      <c r="AA10" s="126">
        <f t="shared" si="2"/>
        <v>0</v>
      </c>
      <c r="AB10" s="126">
        <f t="shared" si="2"/>
        <v>0</v>
      </c>
      <c r="AC10" s="126">
        <f t="shared" si="2"/>
        <v>0</v>
      </c>
      <c r="AD10" s="126">
        <f t="shared" si="2"/>
        <v>0</v>
      </c>
      <c r="AE10" s="126">
        <f t="shared" si="2"/>
        <v>0</v>
      </c>
      <c r="AF10" s="126">
        <f t="shared" si="2"/>
        <v>0</v>
      </c>
      <c r="AG10" s="126">
        <f t="shared" si="2"/>
        <v>0</v>
      </c>
      <c r="AH10" s="126">
        <f t="shared" si="2"/>
        <v>0</v>
      </c>
      <c r="AI10" s="126">
        <f t="shared" si="2"/>
        <v>0</v>
      </c>
      <c r="AJ10" s="126">
        <f t="shared" si="2"/>
        <v>0</v>
      </c>
      <c r="AK10" s="126">
        <f t="shared" si="2"/>
        <v>0</v>
      </c>
      <c r="AL10" s="126">
        <f t="shared" si="2"/>
        <v>0</v>
      </c>
      <c r="AM10" s="126">
        <f t="shared" si="2"/>
        <v>0</v>
      </c>
      <c r="AN10" s="126">
        <f t="shared" si="2"/>
        <v>0</v>
      </c>
      <c r="AO10" s="126">
        <f t="shared" si="2"/>
        <v>0</v>
      </c>
    </row>
    <row r="11" spans="1:41" ht="24" customHeight="1">
      <c r="A11" s="49" t="s">
        <v>185</v>
      </c>
      <c r="B11" s="49" t="s">
        <v>186</v>
      </c>
      <c r="C11" s="49" t="s">
        <v>88</v>
      </c>
      <c r="D11" s="49" t="s">
        <v>187</v>
      </c>
      <c r="E11" s="77">
        <v>13205.02</v>
      </c>
      <c r="F11" s="77">
        <v>13205.02</v>
      </c>
      <c r="G11" s="78">
        <v>13205.02</v>
      </c>
      <c r="H11" s="79">
        <v>13205.02</v>
      </c>
      <c r="I11" s="77">
        <v>0</v>
      </c>
      <c r="J11" s="78">
        <v>0</v>
      </c>
      <c r="K11" s="79">
        <v>0</v>
      </c>
      <c r="L11" s="78">
        <v>0</v>
      </c>
      <c r="M11" s="125">
        <f aca="true" t="shared" si="3" ref="M11:AO11">0</f>
        <v>0</v>
      </c>
      <c r="N11" s="126">
        <f t="shared" si="3"/>
        <v>0</v>
      </c>
      <c r="O11" s="126">
        <f t="shared" si="3"/>
        <v>0</v>
      </c>
      <c r="P11" s="126">
        <f t="shared" si="3"/>
        <v>0</v>
      </c>
      <c r="Q11" s="126">
        <f t="shared" si="3"/>
        <v>0</v>
      </c>
      <c r="R11" s="126">
        <f t="shared" si="3"/>
        <v>0</v>
      </c>
      <c r="S11" s="126">
        <f t="shared" si="3"/>
        <v>0</v>
      </c>
      <c r="T11" s="126">
        <f t="shared" si="3"/>
        <v>0</v>
      </c>
      <c r="U11" s="126">
        <f t="shared" si="3"/>
        <v>0</v>
      </c>
      <c r="V11" s="126">
        <f t="shared" si="3"/>
        <v>0</v>
      </c>
      <c r="W11" s="126">
        <f t="shared" si="3"/>
        <v>0</v>
      </c>
      <c r="X11" s="126">
        <f t="shared" si="3"/>
        <v>0</v>
      </c>
      <c r="Y11" s="126">
        <f t="shared" si="3"/>
        <v>0</v>
      </c>
      <c r="Z11" s="126">
        <f t="shared" si="3"/>
        <v>0</v>
      </c>
      <c r="AA11" s="126">
        <f t="shared" si="3"/>
        <v>0</v>
      </c>
      <c r="AB11" s="126">
        <f t="shared" si="3"/>
        <v>0</v>
      </c>
      <c r="AC11" s="126">
        <f t="shared" si="3"/>
        <v>0</v>
      </c>
      <c r="AD11" s="126">
        <f t="shared" si="3"/>
        <v>0</v>
      </c>
      <c r="AE11" s="126">
        <f t="shared" si="3"/>
        <v>0</v>
      </c>
      <c r="AF11" s="126">
        <f t="shared" si="3"/>
        <v>0</v>
      </c>
      <c r="AG11" s="126">
        <f t="shared" si="3"/>
        <v>0</v>
      </c>
      <c r="AH11" s="126">
        <f t="shared" si="3"/>
        <v>0</v>
      </c>
      <c r="AI11" s="126">
        <f t="shared" si="3"/>
        <v>0</v>
      </c>
      <c r="AJ11" s="126">
        <f t="shared" si="3"/>
        <v>0</v>
      </c>
      <c r="AK11" s="126">
        <f t="shared" si="3"/>
        <v>0</v>
      </c>
      <c r="AL11" s="126">
        <f t="shared" si="3"/>
        <v>0</v>
      </c>
      <c r="AM11" s="126">
        <f t="shared" si="3"/>
        <v>0</v>
      </c>
      <c r="AN11" s="126">
        <f t="shared" si="3"/>
        <v>0</v>
      </c>
      <c r="AO11" s="126">
        <f t="shared" si="3"/>
        <v>0</v>
      </c>
    </row>
    <row r="12" spans="1:41" ht="24" customHeight="1">
      <c r="A12" s="49" t="s">
        <v>185</v>
      </c>
      <c r="B12" s="49" t="s">
        <v>188</v>
      </c>
      <c r="C12" s="49" t="s">
        <v>88</v>
      </c>
      <c r="D12" s="49" t="s">
        <v>189</v>
      </c>
      <c r="E12" s="77">
        <v>3575.49</v>
      </c>
      <c r="F12" s="77">
        <v>3575.49</v>
      </c>
      <c r="G12" s="78">
        <v>3575.49</v>
      </c>
      <c r="H12" s="79">
        <v>3575.49</v>
      </c>
      <c r="I12" s="77">
        <v>0</v>
      </c>
      <c r="J12" s="78">
        <v>0</v>
      </c>
      <c r="K12" s="79">
        <v>0</v>
      </c>
      <c r="L12" s="78">
        <v>0</v>
      </c>
      <c r="M12" s="125">
        <f aca="true" t="shared" si="4" ref="M12:AO12">0</f>
        <v>0</v>
      </c>
      <c r="N12" s="126">
        <f t="shared" si="4"/>
        <v>0</v>
      </c>
      <c r="O12" s="126">
        <f t="shared" si="4"/>
        <v>0</v>
      </c>
      <c r="P12" s="126">
        <f t="shared" si="4"/>
        <v>0</v>
      </c>
      <c r="Q12" s="126">
        <f t="shared" si="4"/>
        <v>0</v>
      </c>
      <c r="R12" s="126">
        <f t="shared" si="4"/>
        <v>0</v>
      </c>
      <c r="S12" s="126">
        <f t="shared" si="4"/>
        <v>0</v>
      </c>
      <c r="T12" s="126">
        <f t="shared" si="4"/>
        <v>0</v>
      </c>
      <c r="U12" s="126">
        <f t="shared" si="4"/>
        <v>0</v>
      </c>
      <c r="V12" s="126">
        <f t="shared" si="4"/>
        <v>0</v>
      </c>
      <c r="W12" s="126">
        <f t="shared" si="4"/>
        <v>0</v>
      </c>
      <c r="X12" s="126">
        <f t="shared" si="4"/>
        <v>0</v>
      </c>
      <c r="Y12" s="126">
        <f t="shared" si="4"/>
        <v>0</v>
      </c>
      <c r="Z12" s="126">
        <f t="shared" si="4"/>
        <v>0</v>
      </c>
      <c r="AA12" s="126">
        <f t="shared" si="4"/>
        <v>0</v>
      </c>
      <c r="AB12" s="126">
        <f t="shared" si="4"/>
        <v>0</v>
      </c>
      <c r="AC12" s="126">
        <f t="shared" si="4"/>
        <v>0</v>
      </c>
      <c r="AD12" s="126">
        <f t="shared" si="4"/>
        <v>0</v>
      </c>
      <c r="AE12" s="126">
        <f t="shared" si="4"/>
        <v>0</v>
      </c>
      <c r="AF12" s="126">
        <f t="shared" si="4"/>
        <v>0</v>
      </c>
      <c r="AG12" s="126">
        <f t="shared" si="4"/>
        <v>0</v>
      </c>
      <c r="AH12" s="126">
        <f t="shared" si="4"/>
        <v>0</v>
      </c>
      <c r="AI12" s="126">
        <f t="shared" si="4"/>
        <v>0</v>
      </c>
      <c r="AJ12" s="126">
        <f t="shared" si="4"/>
        <v>0</v>
      </c>
      <c r="AK12" s="126">
        <f t="shared" si="4"/>
        <v>0</v>
      </c>
      <c r="AL12" s="126">
        <f t="shared" si="4"/>
        <v>0</v>
      </c>
      <c r="AM12" s="126">
        <f t="shared" si="4"/>
        <v>0</v>
      </c>
      <c r="AN12" s="126">
        <f t="shared" si="4"/>
        <v>0</v>
      </c>
      <c r="AO12" s="126">
        <f t="shared" si="4"/>
        <v>0</v>
      </c>
    </row>
    <row r="13" spans="1:41" ht="24" customHeight="1">
      <c r="A13" s="49" t="s">
        <v>185</v>
      </c>
      <c r="B13" s="49" t="s">
        <v>190</v>
      </c>
      <c r="C13" s="49" t="s">
        <v>88</v>
      </c>
      <c r="D13" s="49" t="s">
        <v>191</v>
      </c>
      <c r="E13" s="77">
        <v>1584.6</v>
      </c>
      <c r="F13" s="77">
        <v>1584.6</v>
      </c>
      <c r="G13" s="78">
        <v>1584.6</v>
      </c>
      <c r="H13" s="79">
        <v>1584.6</v>
      </c>
      <c r="I13" s="77">
        <v>0</v>
      </c>
      <c r="J13" s="78">
        <v>0</v>
      </c>
      <c r="K13" s="79">
        <v>0</v>
      </c>
      <c r="L13" s="78">
        <v>0</v>
      </c>
      <c r="M13" s="125">
        <f aca="true" t="shared" si="5" ref="M13:AO13">0</f>
        <v>0</v>
      </c>
      <c r="N13" s="126">
        <f t="shared" si="5"/>
        <v>0</v>
      </c>
      <c r="O13" s="126">
        <f t="shared" si="5"/>
        <v>0</v>
      </c>
      <c r="P13" s="126">
        <f t="shared" si="5"/>
        <v>0</v>
      </c>
      <c r="Q13" s="126">
        <f t="shared" si="5"/>
        <v>0</v>
      </c>
      <c r="R13" s="126">
        <f t="shared" si="5"/>
        <v>0</v>
      </c>
      <c r="S13" s="126">
        <f t="shared" si="5"/>
        <v>0</v>
      </c>
      <c r="T13" s="126">
        <f t="shared" si="5"/>
        <v>0</v>
      </c>
      <c r="U13" s="126">
        <f t="shared" si="5"/>
        <v>0</v>
      </c>
      <c r="V13" s="126">
        <f t="shared" si="5"/>
        <v>0</v>
      </c>
      <c r="W13" s="126">
        <f t="shared" si="5"/>
        <v>0</v>
      </c>
      <c r="X13" s="126">
        <f t="shared" si="5"/>
        <v>0</v>
      </c>
      <c r="Y13" s="126">
        <f t="shared" si="5"/>
        <v>0</v>
      </c>
      <c r="Z13" s="126">
        <f t="shared" si="5"/>
        <v>0</v>
      </c>
      <c r="AA13" s="126">
        <f t="shared" si="5"/>
        <v>0</v>
      </c>
      <c r="AB13" s="126">
        <f t="shared" si="5"/>
        <v>0</v>
      </c>
      <c r="AC13" s="126">
        <f t="shared" si="5"/>
        <v>0</v>
      </c>
      <c r="AD13" s="126">
        <f t="shared" si="5"/>
        <v>0</v>
      </c>
      <c r="AE13" s="126">
        <f t="shared" si="5"/>
        <v>0</v>
      </c>
      <c r="AF13" s="126">
        <f t="shared" si="5"/>
        <v>0</v>
      </c>
      <c r="AG13" s="126">
        <f t="shared" si="5"/>
        <v>0</v>
      </c>
      <c r="AH13" s="126">
        <f t="shared" si="5"/>
        <v>0</v>
      </c>
      <c r="AI13" s="126">
        <f t="shared" si="5"/>
        <v>0</v>
      </c>
      <c r="AJ13" s="126">
        <f t="shared" si="5"/>
        <v>0</v>
      </c>
      <c r="AK13" s="126">
        <f t="shared" si="5"/>
        <v>0</v>
      </c>
      <c r="AL13" s="126">
        <f t="shared" si="5"/>
        <v>0</v>
      </c>
      <c r="AM13" s="126">
        <f t="shared" si="5"/>
        <v>0</v>
      </c>
      <c r="AN13" s="126">
        <f t="shared" si="5"/>
        <v>0</v>
      </c>
      <c r="AO13" s="126">
        <f t="shared" si="5"/>
        <v>0</v>
      </c>
    </row>
    <row r="14" spans="1:41" ht="24" customHeight="1">
      <c r="A14" s="49" t="s">
        <v>185</v>
      </c>
      <c r="B14" s="49" t="s">
        <v>192</v>
      </c>
      <c r="C14" s="49" t="s">
        <v>88</v>
      </c>
      <c r="D14" s="49" t="s">
        <v>193</v>
      </c>
      <c r="E14" s="77">
        <v>3800</v>
      </c>
      <c r="F14" s="77">
        <v>3800</v>
      </c>
      <c r="G14" s="78">
        <v>3800</v>
      </c>
      <c r="H14" s="79">
        <v>3800</v>
      </c>
      <c r="I14" s="77">
        <v>0</v>
      </c>
      <c r="J14" s="78">
        <v>0</v>
      </c>
      <c r="K14" s="79">
        <v>0</v>
      </c>
      <c r="L14" s="78">
        <v>0</v>
      </c>
      <c r="M14" s="125">
        <f aca="true" t="shared" si="6" ref="M14:AO14">0</f>
        <v>0</v>
      </c>
      <c r="N14" s="126">
        <f t="shared" si="6"/>
        <v>0</v>
      </c>
      <c r="O14" s="126">
        <f t="shared" si="6"/>
        <v>0</v>
      </c>
      <c r="P14" s="126">
        <f t="shared" si="6"/>
        <v>0</v>
      </c>
      <c r="Q14" s="126">
        <f t="shared" si="6"/>
        <v>0</v>
      </c>
      <c r="R14" s="126">
        <f t="shared" si="6"/>
        <v>0</v>
      </c>
      <c r="S14" s="126">
        <f t="shared" si="6"/>
        <v>0</v>
      </c>
      <c r="T14" s="126">
        <f t="shared" si="6"/>
        <v>0</v>
      </c>
      <c r="U14" s="126">
        <f t="shared" si="6"/>
        <v>0</v>
      </c>
      <c r="V14" s="126">
        <f t="shared" si="6"/>
        <v>0</v>
      </c>
      <c r="W14" s="126">
        <f t="shared" si="6"/>
        <v>0</v>
      </c>
      <c r="X14" s="126">
        <f t="shared" si="6"/>
        <v>0</v>
      </c>
      <c r="Y14" s="126">
        <f t="shared" si="6"/>
        <v>0</v>
      </c>
      <c r="Z14" s="126">
        <f t="shared" si="6"/>
        <v>0</v>
      </c>
      <c r="AA14" s="126">
        <f t="shared" si="6"/>
        <v>0</v>
      </c>
      <c r="AB14" s="126">
        <f t="shared" si="6"/>
        <v>0</v>
      </c>
      <c r="AC14" s="126">
        <f t="shared" si="6"/>
        <v>0</v>
      </c>
      <c r="AD14" s="126">
        <f t="shared" si="6"/>
        <v>0</v>
      </c>
      <c r="AE14" s="126">
        <f t="shared" si="6"/>
        <v>0</v>
      </c>
      <c r="AF14" s="126">
        <f t="shared" si="6"/>
        <v>0</v>
      </c>
      <c r="AG14" s="126">
        <f t="shared" si="6"/>
        <v>0</v>
      </c>
      <c r="AH14" s="126">
        <f t="shared" si="6"/>
        <v>0</v>
      </c>
      <c r="AI14" s="126">
        <f t="shared" si="6"/>
        <v>0</v>
      </c>
      <c r="AJ14" s="126">
        <f t="shared" si="6"/>
        <v>0</v>
      </c>
      <c r="AK14" s="126">
        <f t="shared" si="6"/>
        <v>0</v>
      </c>
      <c r="AL14" s="126">
        <f t="shared" si="6"/>
        <v>0</v>
      </c>
      <c r="AM14" s="126">
        <f t="shared" si="6"/>
        <v>0</v>
      </c>
      <c r="AN14" s="126">
        <f t="shared" si="6"/>
        <v>0</v>
      </c>
      <c r="AO14" s="126">
        <f t="shared" si="6"/>
        <v>0</v>
      </c>
    </row>
    <row r="15" spans="1:41" ht="24" customHeight="1">
      <c r="A15" s="49" t="s">
        <v>194</v>
      </c>
      <c r="B15" s="49"/>
      <c r="C15" s="49"/>
      <c r="D15" s="49" t="s">
        <v>195</v>
      </c>
      <c r="E15" s="77">
        <v>22298.27</v>
      </c>
      <c r="F15" s="77">
        <v>22298.27</v>
      </c>
      <c r="G15" s="78">
        <v>22298.27</v>
      </c>
      <c r="H15" s="79">
        <v>3598.27</v>
      </c>
      <c r="I15" s="77">
        <v>18700</v>
      </c>
      <c r="J15" s="78">
        <v>0</v>
      </c>
      <c r="K15" s="79">
        <v>0</v>
      </c>
      <c r="L15" s="78">
        <v>0</v>
      </c>
      <c r="M15" s="125">
        <f aca="true" t="shared" si="7" ref="M15:AO15">0</f>
        <v>0</v>
      </c>
      <c r="N15" s="126">
        <f t="shared" si="7"/>
        <v>0</v>
      </c>
      <c r="O15" s="126">
        <f t="shared" si="7"/>
        <v>0</v>
      </c>
      <c r="P15" s="126">
        <f t="shared" si="7"/>
        <v>0</v>
      </c>
      <c r="Q15" s="126">
        <f t="shared" si="7"/>
        <v>0</v>
      </c>
      <c r="R15" s="126">
        <f t="shared" si="7"/>
        <v>0</v>
      </c>
      <c r="S15" s="126">
        <f t="shared" si="7"/>
        <v>0</v>
      </c>
      <c r="T15" s="126">
        <f t="shared" si="7"/>
        <v>0</v>
      </c>
      <c r="U15" s="126">
        <f t="shared" si="7"/>
        <v>0</v>
      </c>
      <c r="V15" s="126">
        <f t="shared" si="7"/>
        <v>0</v>
      </c>
      <c r="W15" s="126">
        <f t="shared" si="7"/>
        <v>0</v>
      </c>
      <c r="X15" s="126">
        <f t="shared" si="7"/>
        <v>0</v>
      </c>
      <c r="Y15" s="126">
        <f t="shared" si="7"/>
        <v>0</v>
      </c>
      <c r="Z15" s="126">
        <f t="shared" si="7"/>
        <v>0</v>
      </c>
      <c r="AA15" s="126">
        <f t="shared" si="7"/>
        <v>0</v>
      </c>
      <c r="AB15" s="126">
        <f t="shared" si="7"/>
        <v>0</v>
      </c>
      <c r="AC15" s="126">
        <f t="shared" si="7"/>
        <v>0</v>
      </c>
      <c r="AD15" s="126">
        <f t="shared" si="7"/>
        <v>0</v>
      </c>
      <c r="AE15" s="126">
        <f t="shared" si="7"/>
        <v>0</v>
      </c>
      <c r="AF15" s="126">
        <f t="shared" si="7"/>
        <v>0</v>
      </c>
      <c r="AG15" s="126">
        <f t="shared" si="7"/>
        <v>0</v>
      </c>
      <c r="AH15" s="126">
        <f t="shared" si="7"/>
        <v>0</v>
      </c>
      <c r="AI15" s="126">
        <f t="shared" si="7"/>
        <v>0</v>
      </c>
      <c r="AJ15" s="126">
        <f t="shared" si="7"/>
        <v>0</v>
      </c>
      <c r="AK15" s="126">
        <f t="shared" si="7"/>
        <v>0</v>
      </c>
      <c r="AL15" s="126">
        <f t="shared" si="7"/>
        <v>0</v>
      </c>
      <c r="AM15" s="126">
        <f t="shared" si="7"/>
        <v>0</v>
      </c>
      <c r="AN15" s="126">
        <f t="shared" si="7"/>
        <v>0</v>
      </c>
      <c r="AO15" s="126">
        <f t="shared" si="7"/>
        <v>0</v>
      </c>
    </row>
    <row r="16" spans="1:41" ht="24" customHeight="1">
      <c r="A16" s="49" t="s">
        <v>196</v>
      </c>
      <c r="B16" s="49" t="s">
        <v>197</v>
      </c>
      <c r="C16" s="49" t="s">
        <v>88</v>
      </c>
      <c r="D16" s="49" t="s">
        <v>198</v>
      </c>
      <c r="E16" s="77">
        <v>7666.24</v>
      </c>
      <c r="F16" s="77">
        <v>7666.24</v>
      </c>
      <c r="G16" s="78">
        <v>7666.24</v>
      </c>
      <c r="H16" s="79">
        <v>3266.24</v>
      </c>
      <c r="I16" s="77">
        <v>4400</v>
      </c>
      <c r="J16" s="78">
        <v>0</v>
      </c>
      <c r="K16" s="79">
        <v>0</v>
      </c>
      <c r="L16" s="78">
        <v>0</v>
      </c>
      <c r="M16" s="125">
        <f aca="true" t="shared" si="8" ref="M16:AO16">0</f>
        <v>0</v>
      </c>
      <c r="N16" s="126">
        <f t="shared" si="8"/>
        <v>0</v>
      </c>
      <c r="O16" s="126">
        <f t="shared" si="8"/>
        <v>0</v>
      </c>
      <c r="P16" s="126">
        <f t="shared" si="8"/>
        <v>0</v>
      </c>
      <c r="Q16" s="126">
        <f t="shared" si="8"/>
        <v>0</v>
      </c>
      <c r="R16" s="126">
        <f t="shared" si="8"/>
        <v>0</v>
      </c>
      <c r="S16" s="126">
        <f t="shared" si="8"/>
        <v>0</v>
      </c>
      <c r="T16" s="126">
        <f t="shared" si="8"/>
        <v>0</v>
      </c>
      <c r="U16" s="126">
        <f t="shared" si="8"/>
        <v>0</v>
      </c>
      <c r="V16" s="126">
        <f t="shared" si="8"/>
        <v>0</v>
      </c>
      <c r="W16" s="126">
        <f t="shared" si="8"/>
        <v>0</v>
      </c>
      <c r="X16" s="126">
        <f t="shared" si="8"/>
        <v>0</v>
      </c>
      <c r="Y16" s="126">
        <f t="shared" si="8"/>
        <v>0</v>
      </c>
      <c r="Z16" s="126">
        <f t="shared" si="8"/>
        <v>0</v>
      </c>
      <c r="AA16" s="126">
        <f t="shared" si="8"/>
        <v>0</v>
      </c>
      <c r="AB16" s="126">
        <f t="shared" si="8"/>
        <v>0</v>
      </c>
      <c r="AC16" s="126">
        <f t="shared" si="8"/>
        <v>0</v>
      </c>
      <c r="AD16" s="126">
        <f t="shared" si="8"/>
        <v>0</v>
      </c>
      <c r="AE16" s="126">
        <f t="shared" si="8"/>
        <v>0</v>
      </c>
      <c r="AF16" s="126">
        <f t="shared" si="8"/>
        <v>0</v>
      </c>
      <c r="AG16" s="126">
        <f t="shared" si="8"/>
        <v>0</v>
      </c>
      <c r="AH16" s="126">
        <f t="shared" si="8"/>
        <v>0</v>
      </c>
      <c r="AI16" s="126">
        <f t="shared" si="8"/>
        <v>0</v>
      </c>
      <c r="AJ16" s="126">
        <f t="shared" si="8"/>
        <v>0</v>
      </c>
      <c r="AK16" s="126">
        <f t="shared" si="8"/>
        <v>0</v>
      </c>
      <c r="AL16" s="126">
        <f t="shared" si="8"/>
        <v>0</v>
      </c>
      <c r="AM16" s="126">
        <f t="shared" si="8"/>
        <v>0</v>
      </c>
      <c r="AN16" s="126">
        <f t="shared" si="8"/>
        <v>0</v>
      </c>
      <c r="AO16" s="126">
        <f t="shared" si="8"/>
        <v>0</v>
      </c>
    </row>
    <row r="17" spans="1:41" ht="24" customHeight="1">
      <c r="A17" s="49" t="s">
        <v>196</v>
      </c>
      <c r="B17" s="49" t="s">
        <v>199</v>
      </c>
      <c r="C17" s="49" t="s">
        <v>88</v>
      </c>
      <c r="D17" s="49" t="s">
        <v>200</v>
      </c>
      <c r="E17" s="77">
        <v>250</v>
      </c>
      <c r="F17" s="77">
        <v>250</v>
      </c>
      <c r="G17" s="78">
        <v>250</v>
      </c>
      <c r="H17" s="79">
        <v>50</v>
      </c>
      <c r="I17" s="77">
        <v>200</v>
      </c>
      <c r="J17" s="78">
        <v>0</v>
      </c>
      <c r="K17" s="79">
        <v>0</v>
      </c>
      <c r="L17" s="78">
        <v>0</v>
      </c>
      <c r="M17" s="125">
        <f aca="true" t="shared" si="9" ref="M17:AO17">0</f>
        <v>0</v>
      </c>
      <c r="N17" s="126">
        <f t="shared" si="9"/>
        <v>0</v>
      </c>
      <c r="O17" s="126">
        <f t="shared" si="9"/>
        <v>0</v>
      </c>
      <c r="P17" s="126">
        <f t="shared" si="9"/>
        <v>0</v>
      </c>
      <c r="Q17" s="126">
        <f t="shared" si="9"/>
        <v>0</v>
      </c>
      <c r="R17" s="126">
        <f t="shared" si="9"/>
        <v>0</v>
      </c>
      <c r="S17" s="126">
        <f t="shared" si="9"/>
        <v>0</v>
      </c>
      <c r="T17" s="126">
        <f t="shared" si="9"/>
        <v>0</v>
      </c>
      <c r="U17" s="126">
        <f t="shared" si="9"/>
        <v>0</v>
      </c>
      <c r="V17" s="126">
        <f t="shared" si="9"/>
        <v>0</v>
      </c>
      <c r="W17" s="126">
        <f t="shared" si="9"/>
        <v>0</v>
      </c>
      <c r="X17" s="126">
        <f t="shared" si="9"/>
        <v>0</v>
      </c>
      <c r="Y17" s="126">
        <f t="shared" si="9"/>
        <v>0</v>
      </c>
      <c r="Z17" s="126">
        <f t="shared" si="9"/>
        <v>0</v>
      </c>
      <c r="AA17" s="126">
        <f t="shared" si="9"/>
        <v>0</v>
      </c>
      <c r="AB17" s="126">
        <f t="shared" si="9"/>
        <v>0</v>
      </c>
      <c r="AC17" s="126">
        <f t="shared" si="9"/>
        <v>0</v>
      </c>
      <c r="AD17" s="126">
        <f t="shared" si="9"/>
        <v>0</v>
      </c>
      <c r="AE17" s="126">
        <f t="shared" si="9"/>
        <v>0</v>
      </c>
      <c r="AF17" s="126">
        <f t="shared" si="9"/>
        <v>0</v>
      </c>
      <c r="AG17" s="126">
        <f t="shared" si="9"/>
        <v>0</v>
      </c>
      <c r="AH17" s="126">
        <f t="shared" si="9"/>
        <v>0</v>
      </c>
      <c r="AI17" s="126">
        <f t="shared" si="9"/>
        <v>0</v>
      </c>
      <c r="AJ17" s="126">
        <f t="shared" si="9"/>
        <v>0</v>
      </c>
      <c r="AK17" s="126">
        <f t="shared" si="9"/>
        <v>0</v>
      </c>
      <c r="AL17" s="126">
        <f t="shared" si="9"/>
        <v>0</v>
      </c>
      <c r="AM17" s="126">
        <f t="shared" si="9"/>
        <v>0</v>
      </c>
      <c r="AN17" s="126">
        <f t="shared" si="9"/>
        <v>0</v>
      </c>
      <c r="AO17" s="126">
        <f t="shared" si="9"/>
        <v>0</v>
      </c>
    </row>
    <row r="18" spans="1:41" ht="24" customHeight="1">
      <c r="A18" s="49" t="s">
        <v>196</v>
      </c>
      <c r="B18" s="49" t="s">
        <v>201</v>
      </c>
      <c r="C18" s="49" t="s">
        <v>88</v>
      </c>
      <c r="D18" s="49" t="s">
        <v>202</v>
      </c>
      <c r="E18" s="77">
        <v>464.53</v>
      </c>
      <c r="F18" s="77">
        <v>464.53</v>
      </c>
      <c r="G18" s="78">
        <v>464.53</v>
      </c>
      <c r="H18" s="79">
        <v>64.53</v>
      </c>
      <c r="I18" s="77">
        <v>400</v>
      </c>
      <c r="J18" s="78">
        <v>0</v>
      </c>
      <c r="K18" s="79">
        <v>0</v>
      </c>
      <c r="L18" s="78">
        <v>0</v>
      </c>
      <c r="M18" s="125">
        <f aca="true" t="shared" si="10" ref="M18:AO18">0</f>
        <v>0</v>
      </c>
      <c r="N18" s="126">
        <f t="shared" si="10"/>
        <v>0</v>
      </c>
      <c r="O18" s="126">
        <f t="shared" si="10"/>
        <v>0</v>
      </c>
      <c r="P18" s="126">
        <f t="shared" si="10"/>
        <v>0</v>
      </c>
      <c r="Q18" s="126">
        <f t="shared" si="10"/>
        <v>0</v>
      </c>
      <c r="R18" s="126">
        <f t="shared" si="10"/>
        <v>0</v>
      </c>
      <c r="S18" s="126">
        <f t="shared" si="10"/>
        <v>0</v>
      </c>
      <c r="T18" s="126">
        <f t="shared" si="10"/>
        <v>0</v>
      </c>
      <c r="U18" s="126">
        <f t="shared" si="10"/>
        <v>0</v>
      </c>
      <c r="V18" s="126">
        <f t="shared" si="10"/>
        <v>0</v>
      </c>
      <c r="W18" s="126">
        <f t="shared" si="10"/>
        <v>0</v>
      </c>
      <c r="X18" s="126">
        <f t="shared" si="10"/>
        <v>0</v>
      </c>
      <c r="Y18" s="126">
        <f t="shared" si="10"/>
        <v>0</v>
      </c>
      <c r="Z18" s="126">
        <f t="shared" si="10"/>
        <v>0</v>
      </c>
      <c r="AA18" s="126">
        <f t="shared" si="10"/>
        <v>0</v>
      </c>
      <c r="AB18" s="126">
        <f t="shared" si="10"/>
        <v>0</v>
      </c>
      <c r="AC18" s="126">
        <f t="shared" si="10"/>
        <v>0</v>
      </c>
      <c r="AD18" s="126">
        <f t="shared" si="10"/>
        <v>0</v>
      </c>
      <c r="AE18" s="126">
        <f t="shared" si="10"/>
        <v>0</v>
      </c>
      <c r="AF18" s="126">
        <f t="shared" si="10"/>
        <v>0</v>
      </c>
      <c r="AG18" s="126">
        <f t="shared" si="10"/>
        <v>0</v>
      </c>
      <c r="AH18" s="126">
        <f t="shared" si="10"/>
        <v>0</v>
      </c>
      <c r="AI18" s="126">
        <f t="shared" si="10"/>
        <v>0</v>
      </c>
      <c r="AJ18" s="126">
        <f t="shared" si="10"/>
        <v>0</v>
      </c>
      <c r="AK18" s="126">
        <f t="shared" si="10"/>
        <v>0</v>
      </c>
      <c r="AL18" s="126">
        <f t="shared" si="10"/>
        <v>0</v>
      </c>
      <c r="AM18" s="126">
        <f t="shared" si="10"/>
        <v>0</v>
      </c>
      <c r="AN18" s="126">
        <f t="shared" si="10"/>
        <v>0</v>
      </c>
      <c r="AO18" s="126">
        <f t="shared" si="10"/>
        <v>0</v>
      </c>
    </row>
    <row r="19" spans="1:41" ht="24" customHeight="1">
      <c r="A19" s="49" t="s">
        <v>196</v>
      </c>
      <c r="B19" s="49" t="s">
        <v>203</v>
      </c>
      <c r="C19" s="49" t="s">
        <v>88</v>
      </c>
      <c r="D19" s="49" t="s">
        <v>204</v>
      </c>
      <c r="E19" s="77">
        <v>1800</v>
      </c>
      <c r="F19" s="77">
        <v>1800</v>
      </c>
      <c r="G19" s="78">
        <v>1800</v>
      </c>
      <c r="H19" s="79">
        <v>0</v>
      </c>
      <c r="I19" s="77">
        <v>1800</v>
      </c>
      <c r="J19" s="78">
        <v>0</v>
      </c>
      <c r="K19" s="79">
        <v>0</v>
      </c>
      <c r="L19" s="78">
        <v>0</v>
      </c>
      <c r="M19" s="125">
        <f aca="true" t="shared" si="11" ref="M19:AO19">0</f>
        <v>0</v>
      </c>
      <c r="N19" s="126">
        <f t="shared" si="11"/>
        <v>0</v>
      </c>
      <c r="O19" s="126">
        <f t="shared" si="11"/>
        <v>0</v>
      </c>
      <c r="P19" s="126">
        <f t="shared" si="11"/>
        <v>0</v>
      </c>
      <c r="Q19" s="126">
        <f t="shared" si="11"/>
        <v>0</v>
      </c>
      <c r="R19" s="126">
        <f t="shared" si="11"/>
        <v>0</v>
      </c>
      <c r="S19" s="126">
        <f t="shared" si="11"/>
        <v>0</v>
      </c>
      <c r="T19" s="126">
        <f t="shared" si="11"/>
        <v>0</v>
      </c>
      <c r="U19" s="126">
        <f t="shared" si="11"/>
        <v>0</v>
      </c>
      <c r="V19" s="126">
        <f t="shared" si="11"/>
        <v>0</v>
      </c>
      <c r="W19" s="126">
        <f t="shared" si="11"/>
        <v>0</v>
      </c>
      <c r="X19" s="126">
        <f t="shared" si="11"/>
        <v>0</v>
      </c>
      <c r="Y19" s="126">
        <f t="shared" si="11"/>
        <v>0</v>
      </c>
      <c r="Z19" s="126">
        <f t="shared" si="11"/>
        <v>0</v>
      </c>
      <c r="AA19" s="126">
        <f t="shared" si="11"/>
        <v>0</v>
      </c>
      <c r="AB19" s="126">
        <f t="shared" si="11"/>
        <v>0</v>
      </c>
      <c r="AC19" s="126">
        <f t="shared" si="11"/>
        <v>0</v>
      </c>
      <c r="AD19" s="126">
        <f t="shared" si="11"/>
        <v>0</v>
      </c>
      <c r="AE19" s="126">
        <f t="shared" si="11"/>
        <v>0</v>
      </c>
      <c r="AF19" s="126">
        <f t="shared" si="11"/>
        <v>0</v>
      </c>
      <c r="AG19" s="126">
        <f t="shared" si="11"/>
        <v>0</v>
      </c>
      <c r="AH19" s="126">
        <f t="shared" si="11"/>
        <v>0</v>
      </c>
      <c r="AI19" s="126">
        <f t="shared" si="11"/>
        <v>0</v>
      </c>
      <c r="AJ19" s="126">
        <f t="shared" si="11"/>
        <v>0</v>
      </c>
      <c r="AK19" s="126">
        <f t="shared" si="11"/>
        <v>0</v>
      </c>
      <c r="AL19" s="126">
        <f t="shared" si="11"/>
        <v>0</v>
      </c>
      <c r="AM19" s="126">
        <f t="shared" si="11"/>
        <v>0</v>
      </c>
      <c r="AN19" s="126">
        <f t="shared" si="11"/>
        <v>0</v>
      </c>
      <c r="AO19" s="126">
        <f t="shared" si="11"/>
        <v>0</v>
      </c>
    </row>
    <row r="20" spans="1:41" ht="24" customHeight="1">
      <c r="A20" s="49" t="s">
        <v>196</v>
      </c>
      <c r="B20" s="49" t="s">
        <v>205</v>
      </c>
      <c r="C20" s="49" t="s">
        <v>88</v>
      </c>
      <c r="D20" s="49" t="s">
        <v>206</v>
      </c>
      <c r="E20" s="77">
        <v>200</v>
      </c>
      <c r="F20" s="77">
        <v>200</v>
      </c>
      <c r="G20" s="78">
        <v>200</v>
      </c>
      <c r="H20" s="79">
        <v>200</v>
      </c>
      <c r="I20" s="77">
        <v>0</v>
      </c>
      <c r="J20" s="78">
        <v>0</v>
      </c>
      <c r="K20" s="79">
        <v>0</v>
      </c>
      <c r="L20" s="78">
        <v>0</v>
      </c>
      <c r="M20" s="125">
        <f aca="true" t="shared" si="12" ref="M20:AO20">0</f>
        <v>0</v>
      </c>
      <c r="N20" s="126">
        <f t="shared" si="12"/>
        <v>0</v>
      </c>
      <c r="O20" s="126">
        <f t="shared" si="12"/>
        <v>0</v>
      </c>
      <c r="P20" s="126">
        <f t="shared" si="12"/>
        <v>0</v>
      </c>
      <c r="Q20" s="126">
        <f t="shared" si="12"/>
        <v>0</v>
      </c>
      <c r="R20" s="126">
        <f t="shared" si="12"/>
        <v>0</v>
      </c>
      <c r="S20" s="126">
        <f t="shared" si="12"/>
        <v>0</v>
      </c>
      <c r="T20" s="126">
        <f t="shared" si="12"/>
        <v>0</v>
      </c>
      <c r="U20" s="126">
        <f t="shared" si="12"/>
        <v>0</v>
      </c>
      <c r="V20" s="126">
        <f t="shared" si="12"/>
        <v>0</v>
      </c>
      <c r="W20" s="126">
        <f t="shared" si="12"/>
        <v>0</v>
      </c>
      <c r="X20" s="126">
        <f t="shared" si="12"/>
        <v>0</v>
      </c>
      <c r="Y20" s="126">
        <f t="shared" si="12"/>
        <v>0</v>
      </c>
      <c r="Z20" s="126">
        <f t="shared" si="12"/>
        <v>0</v>
      </c>
      <c r="AA20" s="126">
        <f t="shared" si="12"/>
        <v>0</v>
      </c>
      <c r="AB20" s="126">
        <f t="shared" si="12"/>
        <v>0</v>
      </c>
      <c r="AC20" s="126">
        <f t="shared" si="12"/>
        <v>0</v>
      </c>
      <c r="AD20" s="126">
        <f t="shared" si="12"/>
        <v>0</v>
      </c>
      <c r="AE20" s="126">
        <f t="shared" si="12"/>
        <v>0</v>
      </c>
      <c r="AF20" s="126">
        <f t="shared" si="12"/>
        <v>0</v>
      </c>
      <c r="AG20" s="126">
        <f t="shared" si="12"/>
        <v>0</v>
      </c>
      <c r="AH20" s="126">
        <f t="shared" si="12"/>
        <v>0</v>
      </c>
      <c r="AI20" s="126">
        <f t="shared" si="12"/>
        <v>0</v>
      </c>
      <c r="AJ20" s="126">
        <f t="shared" si="12"/>
        <v>0</v>
      </c>
      <c r="AK20" s="126">
        <f t="shared" si="12"/>
        <v>0</v>
      </c>
      <c r="AL20" s="126">
        <f t="shared" si="12"/>
        <v>0</v>
      </c>
      <c r="AM20" s="126">
        <f t="shared" si="12"/>
        <v>0</v>
      </c>
      <c r="AN20" s="126">
        <f t="shared" si="12"/>
        <v>0</v>
      </c>
      <c r="AO20" s="126">
        <f t="shared" si="12"/>
        <v>0</v>
      </c>
    </row>
    <row r="21" spans="1:41" ht="24" customHeight="1">
      <c r="A21" s="49" t="s">
        <v>196</v>
      </c>
      <c r="B21" s="49" t="s">
        <v>207</v>
      </c>
      <c r="C21" s="49" t="s">
        <v>88</v>
      </c>
      <c r="D21" s="49" t="s">
        <v>208</v>
      </c>
      <c r="E21" s="77">
        <v>900</v>
      </c>
      <c r="F21" s="77">
        <v>900</v>
      </c>
      <c r="G21" s="78">
        <v>900</v>
      </c>
      <c r="H21" s="79">
        <v>0</v>
      </c>
      <c r="I21" s="77">
        <v>900</v>
      </c>
      <c r="J21" s="78">
        <v>0</v>
      </c>
      <c r="K21" s="79">
        <v>0</v>
      </c>
      <c r="L21" s="78">
        <v>0</v>
      </c>
      <c r="M21" s="125">
        <f aca="true" t="shared" si="13" ref="M21:AO21">0</f>
        <v>0</v>
      </c>
      <c r="N21" s="126">
        <f t="shared" si="13"/>
        <v>0</v>
      </c>
      <c r="O21" s="126">
        <f t="shared" si="13"/>
        <v>0</v>
      </c>
      <c r="P21" s="126">
        <f t="shared" si="13"/>
        <v>0</v>
      </c>
      <c r="Q21" s="126">
        <f t="shared" si="13"/>
        <v>0</v>
      </c>
      <c r="R21" s="126">
        <f t="shared" si="13"/>
        <v>0</v>
      </c>
      <c r="S21" s="126">
        <f t="shared" si="13"/>
        <v>0</v>
      </c>
      <c r="T21" s="126">
        <f t="shared" si="13"/>
        <v>0</v>
      </c>
      <c r="U21" s="126">
        <f t="shared" si="13"/>
        <v>0</v>
      </c>
      <c r="V21" s="126">
        <f t="shared" si="13"/>
        <v>0</v>
      </c>
      <c r="W21" s="126">
        <f t="shared" si="13"/>
        <v>0</v>
      </c>
      <c r="X21" s="126">
        <f t="shared" si="13"/>
        <v>0</v>
      </c>
      <c r="Y21" s="126">
        <f t="shared" si="13"/>
        <v>0</v>
      </c>
      <c r="Z21" s="126">
        <f t="shared" si="13"/>
        <v>0</v>
      </c>
      <c r="AA21" s="126">
        <f t="shared" si="13"/>
        <v>0</v>
      </c>
      <c r="AB21" s="126">
        <f t="shared" si="13"/>
        <v>0</v>
      </c>
      <c r="AC21" s="126">
        <f t="shared" si="13"/>
        <v>0</v>
      </c>
      <c r="AD21" s="126">
        <f t="shared" si="13"/>
        <v>0</v>
      </c>
      <c r="AE21" s="126">
        <f t="shared" si="13"/>
        <v>0</v>
      </c>
      <c r="AF21" s="126">
        <f t="shared" si="13"/>
        <v>0</v>
      </c>
      <c r="AG21" s="126">
        <f t="shared" si="13"/>
        <v>0</v>
      </c>
      <c r="AH21" s="126">
        <f t="shared" si="13"/>
        <v>0</v>
      </c>
      <c r="AI21" s="126">
        <f t="shared" si="13"/>
        <v>0</v>
      </c>
      <c r="AJ21" s="126">
        <f t="shared" si="13"/>
        <v>0</v>
      </c>
      <c r="AK21" s="126">
        <f t="shared" si="13"/>
        <v>0</v>
      </c>
      <c r="AL21" s="126">
        <f t="shared" si="13"/>
        <v>0</v>
      </c>
      <c r="AM21" s="126">
        <f t="shared" si="13"/>
        <v>0</v>
      </c>
      <c r="AN21" s="126">
        <f t="shared" si="13"/>
        <v>0</v>
      </c>
      <c r="AO21" s="126">
        <f t="shared" si="13"/>
        <v>0</v>
      </c>
    </row>
    <row r="22" spans="1:41" ht="24" customHeight="1">
      <c r="A22" s="49" t="s">
        <v>196</v>
      </c>
      <c r="B22" s="49" t="s">
        <v>209</v>
      </c>
      <c r="C22" s="49" t="s">
        <v>88</v>
      </c>
      <c r="D22" s="49" t="s">
        <v>210</v>
      </c>
      <c r="E22" s="77">
        <v>11017.5</v>
      </c>
      <c r="F22" s="77">
        <v>11017.5</v>
      </c>
      <c r="G22" s="78">
        <v>11017.5</v>
      </c>
      <c r="H22" s="79">
        <v>17.5</v>
      </c>
      <c r="I22" s="77">
        <v>11000</v>
      </c>
      <c r="J22" s="78">
        <v>0</v>
      </c>
      <c r="K22" s="79">
        <v>0</v>
      </c>
      <c r="L22" s="78">
        <v>0</v>
      </c>
      <c r="M22" s="125">
        <f aca="true" t="shared" si="14" ref="M22:AO22">0</f>
        <v>0</v>
      </c>
      <c r="N22" s="126">
        <f t="shared" si="14"/>
        <v>0</v>
      </c>
      <c r="O22" s="126">
        <f t="shared" si="14"/>
        <v>0</v>
      </c>
      <c r="P22" s="126">
        <f t="shared" si="14"/>
        <v>0</v>
      </c>
      <c r="Q22" s="126">
        <f t="shared" si="14"/>
        <v>0</v>
      </c>
      <c r="R22" s="126">
        <f t="shared" si="14"/>
        <v>0</v>
      </c>
      <c r="S22" s="126">
        <f t="shared" si="14"/>
        <v>0</v>
      </c>
      <c r="T22" s="126">
        <f t="shared" si="14"/>
        <v>0</v>
      </c>
      <c r="U22" s="126">
        <f t="shared" si="14"/>
        <v>0</v>
      </c>
      <c r="V22" s="126">
        <f t="shared" si="14"/>
        <v>0</v>
      </c>
      <c r="W22" s="126">
        <f t="shared" si="14"/>
        <v>0</v>
      </c>
      <c r="X22" s="126">
        <f t="shared" si="14"/>
        <v>0</v>
      </c>
      <c r="Y22" s="126">
        <f t="shared" si="14"/>
        <v>0</v>
      </c>
      <c r="Z22" s="126">
        <f t="shared" si="14"/>
        <v>0</v>
      </c>
      <c r="AA22" s="126">
        <f t="shared" si="14"/>
        <v>0</v>
      </c>
      <c r="AB22" s="126">
        <f t="shared" si="14"/>
        <v>0</v>
      </c>
      <c r="AC22" s="126">
        <f t="shared" si="14"/>
        <v>0</v>
      </c>
      <c r="AD22" s="126">
        <f t="shared" si="14"/>
        <v>0</v>
      </c>
      <c r="AE22" s="126">
        <f t="shared" si="14"/>
        <v>0</v>
      </c>
      <c r="AF22" s="126">
        <f t="shared" si="14"/>
        <v>0</v>
      </c>
      <c r="AG22" s="126">
        <f t="shared" si="14"/>
        <v>0</v>
      </c>
      <c r="AH22" s="126">
        <f t="shared" si="14"/>
        <v>0</v>
      </c>
      <c r="AI22" s="126">
        <f t="shared" si="14"/>
        <v>0</v>
      </c>
      <c r="AJ22" s="126">
        <f t="shared" si="14"/>
        <v>0</v>
      </c>
      <c r="AK22" s="126">
        <f t="shared" si="14"/>
        <v>0</v>
      </c>
      <c r="AL22" s="126">
        <f t="shared" si="14"/>
        <v>0</v>
      </c>
      <c r="AM22" s="126">
        <f t="shared" si="14"/>
        <v>0</v>
      </c>
      <c r="AN22" s="126">
        <f t="shared" si="14"/>
        <v>0</v>
      </c>
      <c r="AO22" s="126">
        <f t="shared" si="14"/>
        <v>0</v>
      </c>
    </row>
    <row r="23" spans="1:41" ht="24" customHeight="1">
      <c r="A23" s="49" t="s">
        <v>211</v>
      </c>
      <c r="B23" s="49"/>
      <c r="C23" s="49"/>
      <c r="D23" s="49" t="s">
        <v>212</v>
      </c>
      <c r="E23" s="77">
        <v>1965.64</v>
      </c>
      <c r="F23" s="77">
        <v>1965.64</v>
      </c>
      <c r="G23" s="78">
        <v>1965.64</v>
      </c>
      <c r="H23" s="79">
        <v>865.64</v>
      </c>
      <c r="I23" s="77">
        <v>1100</v>
      </c>
      <c r="J23" s="78">
        <v>0</v>
      </c>
      <c r="K23" s="79">
        <v>0</v>
      </c>
      <c r="L23" s="78">
        <v>0</v>
      </c>
      <c r="M23" s="125">
        <f aca="true" t="shared" si="15" ref="M23:AO23">0</f>
        <v>0</v>
      </c>
      <c r="N23" s="126">
        <f t="shared" si="15"/>
        <v>0</v>
      </c>
      <c r="O23" s="126">
        <f t="shared" si="15"/>
        <v>0</v>
      </c>
      <c r="P23" s="126">
        <f t="shared" si="15"/>
        <v>0</v>
      </c>
      <c r="Q23" s="126">
        <f t="shared" si="15"/>
        <v>0</v>
      </c>
      <c r="R23" s="126">
        <f t="shared" si="15"/>
        <v>0</v>
      </c>
      <c r="S23" s="126">
        <f t="shared" si="15"/>
        <v>0</v>
      </c>
      <c r="T23" s="126">
        <f t="shared" si="15"/>
        <v>0</v>
      </c>
      <c r="U23" s="126">
        <f t="shared" si="15"/>
        <v>0</v>
      </c>
      <c r="V23" s="126">
        <f t="shared" si="15"/>
        <v>0</v>
      </c>
      <c r="W23" s="126">
        <f t="shared" si="15"/>
        <v>0</v>
      </c>
      <c r="X23" s="126">
        <f t="shared" si="15"/>
        <v>0</v>
      </c>
      <c r="Y23" s="126">
        <f t="shared" si="15"/>
        <v>0</v>
      </c>
      <c r="Z23" s="126">
        <f t="shared" si="15"/>
        <v>0</v>
      </c>
      <c r="AA23" s="126">
        <f t="shared" si="15"/>
        <v>0</v>
      </c>
      <c r="AB23" s="126">
        <f t="shared" si="15"/>
        <v>0</v>
      </c>
      <c r="AC23" s="126">
        <f t="shared" si="15"/>
        <v>0</v>
      </c>
      <c r="AD23" s="126">
        <f t="shared" si="15"/>
        <v>0</v>
      </c>
      <c r="AE23" s="126">
        <f t="shared" si="15"/>
        <v>0</v>
      </c>
      <c r="AF23" s="126">
        <f t="shared" si="15"/>
        <v>0</v>
      </c>
      <c r="AG23" s="126">
        <f t="shared" si="15"/>
        <v>0</v>
      </c>
      <c r="AH23" s="126">
        <f t="shared" si="15"/>
        <v>0</v>
      </c>
      <c r="AI23" s="126">
        <f t="shared" si="15"/>
        <v>0</v>
      </c>
      <c r="AJ23" s="126">
        <f t="shared" si="15"/>
        <v>0</v>
      </c>
      <c r="AK23" s="126">
        <f t="shared" si="15"/>
        <v>0</v>
      </c>
      <c r="AL23" s="126">
        <f t="shared" si="15"/>
        <v>0</v>
      </c>
      <c r="AM23" s="126">
        <f t="shared" si="15"/>
        <v>0</v>
      </c>
      <c r="AN23" s="126">
        <f t="shared" si="15"/>
        <v>0</v>
      </c>
      <c r="AO23" s="126">
        <f t="shared" si="15"/>
        <v>0</v>
      </c>
    </row>
    <row r="24" spans="1:41" ht="24" customHeight="1">
      <c r="A24" s="49" t="s">
        <v>213</v>
      </c>
      <c r="B24" s="49" t="s">
        <v>214</v>
      </c>
      <c r="C24" s="49" t="s">
        <v>88</v>
      </c>
      <c r="D24" s="49" t="s">
        <v>215</v>
      </c>
      <c r="E24" s="77">
        <v>265.64</v>
      </c>
      <c r="F24" s="77">
        <v>265.64</v>
      </c>
      <c r="G24" s="78">
        <v>265.64</v>
      </c>
      <c r="H24" s="79">
        <v>265.64</v>
      </c>
      <c r="I24" s="77">
        <v>0</v>
      </c>
      <c r="J24" s="78">
        <v>0</v>
      </c>
      <c r="K24" s="79">
        <v>0</v>
      </c>
      <c r="L24" s="78">
        <v>0</v>
      </c>
      <c r="M24" s="125">
        <f aca="true" t="shared" si="16" ref="M24:AO24">0</f>
        <v>0</v>
      </c>
      <c r="N24" s="126">
        <f t="shared" si="16"/>
        <v>0</v>
      </c>
      <c r="O24" s="126">
        <f t="shared" si="16"/>
        <v>0</v>
      </c>
      <c r="P24" s="126">
        <f t="shared" si="16"/>
        <v>0</v>
      </c>
      <c r="Q24" s="126">
        <f t="shared" si="16"/>
        <v>0</v>
      </c>
      <c r="R24" s="126">
        <f t="shared" si="16"/>
        <v>0</v>
      </c>
      <c r="S24" s="126">
        <f t="shared" si="16"/>
        <v>0</v>
      </c>
      <c r="T24" s="126">
        <f t="shared" si="16"/>
        <v>0</v>
      </c>
      <c r="U24" s="126">
        <f t="shared" si="16"/>
        <v>0</v>
      </c>
      <c r="V24" s="126">
        <f t="shared" si="16"/>
        <v>0</v>
      </c>
      <c r="W24" s="126">
        <f t="shared" si="16"/>
        <v>0</v>
      </c>
      <c r="X24" s="126">
        <f t="shared" si="16"/>
        <v>0</v>
      </c>
      <c r="Y24" s="126">
        <f t="shared" si="16"/>
        <v>0</v>
      </c>
      <c r="Z24" s="126">
        <f t="shared" si="16"/>
        <v>0</v>
      </c>
      <c r="AA24" s="126">
        <f t="shared" si="16"/>
        <v>0</v>
      </c>
      <c r="AB24" s="126">
        <f t="shared" si="16"/>
        <v>0</v>
      </c>
      <c r="AC24" s="126">
        <f t="shared" si="16"/>
        <v>0</v>
      </c>
      <c r="AD24" s="126">
        <f t="shared" si="16"/>
        <v>0</v>
      </c>
      <c r="AE24" s="126">
        <f t="shared" si="16"/>
        <v>0</v>
      </c>
      <c r="AF24" s="126">
        <f t="shared" si="16"/>
        <v>0</v>
      </c>
      <c r="AG24" s="126">
        <f t="shared" si="16"/>
        <v>0</v>
      </c>
      <c r="AH24" s="126">
        <f t="shared" si="16"/>
        <v>0</v>
      </c>
      <c r="AI24" s="126">
        <f t="shared" si="16"/>
        <v>0</v>
      </c>
      <c r="AJ24" s="126">
        <f t="shared" si="16"/>
        <v>0</v>
      </c>
      <c r="AK24" s="126">
        <f t="shared" si="16"/>
        <v>0</v>
      </c>
      <c r="AL24" s="126">
        <f t="shared" si="16"/>
        <v>0</v>
      </c>
      <c r="AM24" s="126">
        <f t="shared" si="16"/>
        <v>0</v>
      </c>
      <c r="AN24" s="126">
        <f t="shared" si="16"/>
        <v>0</v>
      </c>
      <c r="AO24" s="126">
        <f t="shared" si="16"/>
        <v>0</v>
      </c>
    </row>
    <row r="25" spans="1:41" ht="24" customHeight="1">
      <c r="A25" s="49" t="s">
        <v>213</v>
      </c>
      <c r="B25" s="49" t="s">
        <v>216</v>
      </c>
      <c r="C25" s="49" t="s">
        <v>88</v>
      </c>
      <c r="D25" s="49" t="s">
        <v>217</v>
      </c>
      <c r="E25" s="77">
        <v>1700</v>
      </c>
      <c r="F25" s="77">
        <v>1700</v>
      </c>
      <c r="G25" s="78">
        <v>1700</v>
      </c>
      <c r="H25" s="79">
        <v>600</v>
      </c>
      <c r="I25" s="77">
        <v>1100</v>
      </c>
      <c r="J25" s="78">
        <v>0</v>
      </c>
      <c r="K25" s="79">
        <v>0</v>
      </c>
      <c r="L25" s="78">
        <v>0</v>
      </c>
      <c r="M25" s="125">
        <f aca="true" t="shared" si="17" ref="M25:AO25">0</f>
        <v>0</v>
      </c>
      <c r="N25" s="126">
        <f t="shared" si="17"/>
        <v>0</v>
      </c>
      <c r="O25" s="126">
        <f t="shared" si="17"/>
        <v>0</v>
      </c>
      <c r="P25" s="126">
        <f t="shared" si="17"/>
        <v>0</v>
      </c>
      <c r="Q25" s="126">
        <f t="shared" si="17"/>
        <v>0</v>
      </c>
      <c r="R25" s="126">
        <f t="shared" si="17"/>
        <v>0</v>
      </c>
      <c r="S25" s="126">
        <f t="shared" si="17"/>
        <v>0</v>
      </c>
      <c r="T25" s="126">
        <f t="shared" si="17"/>
        <v>0</v>
      </c>
      <c r="U25" s="126">
        <f t="shared" si="17"/>
        <v>0</v>
      </c>
      <c r="V25" s="126">
        <f t="shared" si="17"/>
        <v>0</v>
      </c>
      <c r="W25" s="126">
        <f t="shared" si="17"/>
        <v>0</v>
      </c>
      <c r="X25" s="126">
        <f t="shared" si="17"/>
        <v>0</v>
      </c>
      <c r="Y25" s="126">
        <f t="shared" si="17"/>
        <v>0</v>
      </c>
      <c r="Z25" s="126">
        <f t="shared" si="17"/>
        <v>0</v>
      </c>
      <c r="AA25" s="126">
        <f t="shared" si="17"/>
        <v>0</v>
      </c>
      <c r="AB25" s="126">
        <f t="shared" si="17"/>
        <v>0</v>
      </c>
      <c r="AC25" s="126">
        <f t="shared" si="17"/>
        <v>0</v>
      </c>
      <c r="AD25" s="126">
        <f t="shared" si="17"/>
        <v>0</v>
      </c>
      <c r="AE25" s="126">
        <f t="shared" si="17"/>
        <v>0</v>
      </c>
      <c r="AF25" s="126">
        <f t="shared" si="17"/>
        <v>0</v>
      </c>
      <c r="AG25" s="126">
        <f t="shared" si="17"/>
        <v>0</v>
      </c>
      <c r="AH25" s="126">
        <f t="shared" si="17"/>
        <v>0</v>
      </c>
      <c r="AI25" s="126">
        <f t="shared" si="17"/>
        <v>0</v>
      </c>
      <c r="AJ25" s="126">
        <f t="shared" si="17"/>
        <v>0</v>
      </c>
      <c r="AK25" s="126">
        <f t="shared" si="17"/>
        <v>0</v>
      </c>
      <c r="AL25" s="126">
        <f t="shared" si="17"/>
        <v>0</v>
      </c>
      <c r="AM25" s="126">
        <f t="shared" si="17"/>
        <v>0</v>
      </c>
      <c r="AN25" s="126">
        <f t="shared" si="17"/>
        <v>0</v>
      </c>
      <c r="AO25" s="126">
        <f t="shared" si="17"/>
        <v>0</v>
      </c>
    </row>
  </sheetData>
  <sheetProtection/>
  <mergeCells count="6">
    <mergeCell ref="C6:C7"/>
    <mergeCell ref="D6:D7"/>
    <mergeCell ref="E5:E7"/>
    <mergeCell ref="F6:F7"/>
    <mergeCell ref="P6:P7"/>
    <mergeCell ref="Z6:Z7"/>
  </mergeCells>
  <printOptions gridLines="1"/>
  <pageMargins left="0.75" right="0.75" top="1" bottom="1" header="0.5" footer="0.5"/>
  <pageSetup orientation="portrait"/>
  <headerFooter scaleWithDoc="0"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H27"/>
  <sheetViews>
    <sheetView showGridLines="0" showZeros="0" workbookViewId="0" topLeftCell="A1">
      <selection activeCell="E19" sqref="E19"/>
    </sheetView>
  </sheetViews>
  <sheetFormatPr defaultColWidth="12.5" defaultRowHeight="12.75" customHeight="1"/>
  <cols>
    <col min="1" max="3" width="6.5" style="0" customWidth="1"/>
    <col min="4" max="4" width="12.5" style="0" customWidth="1"/>
    <col min="5" max="5" width="38.66015625"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s>
  <sheetData>
    <row r="1" spans="1:8" ht="24" customHeight="1">
      <c r="A1" s="88"/>
      <c r="B1" s="88"/>
      <c r="C1" s="88"/>
      <c r="D1" s="24"/>
      <c r="E1" s="24"/>
      <c r="F1" s="24"/>
      <c r="G1" s="24"/>
      <c r="H1" s="24"/>
    </row>
    <row r="2" spans="1:112" ht="19.5" customHeight="1">
      <c r="A2" s="62"/>
      <c r="B2" s="62"/>
      <c r="C2" s="62"/>
      <c r="D2" s="63"/>
      <c r="E2" s="62"/>
      <c r="F2" s="62"/>
      <c r="H2" s="81"/>
      <c r="DH2" s="64" t="s">
        <v>218</v>
      </c>
    </row>
    <row r="3" spans="1:112" ht="25.5" customHeight="1">
      <c r="A3" s="89" t="s">
        <v>219</v>
      </c>
      <c r="B3" s="90"/>
      <c r="C3" s="90"/>
      <c r="D3" s="90"/>
      <c r="E3" s="90"/>
      <c r="F3" s="90"/>
      <c r="G3" s="100"/>
      <c r="H3" s="101"/>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90"/>
    </row>
    <row r="4" spans="1:112" ht="19.5" customHeight="1">
      <c r="A4" s="29" t="s">
        <v>2</v>
      </c>
      <c r="B4" s="30"/>
      <c r="C4" s="30"/>
      <c r="D4" s="30"/>
      <c r="E4" s="66"/>
      <c r="F4" s="66"/>
      <c r="H4" s="81"/>
      <c r="DH4" s="32" t="s">
        <v>3</v>
      </c>
    </row>
    <row r="5" spans="1:112" ht="19.5" customHeight="1">
      <c r="A5" s="102" t="s">
        <v>55</v>
      </c>
      <c r="B5" s="102"/>
      <c r="C5" s="102"/>
      <c r="D5" s="102"/>
      <c r="E5" s="102"/>
      <c r="F5" s="103" t="s">
        <v>56</v>
      </c>
      <c r="G5" s="104" t="s">
        <v>220</v>
      </c>
      <c r="H5" s="104"/>
      <c r="I5" s="104"/>
      <c r="J5" s="104"/>
      <c r="K5" s="110"/>
      <c r="L5" s="110"/>
      <c r="M5" s="110"/>
      <c r="N5" s="110"/>
      <c r="O5" s="111"/>
      <c r="P5" s="111"/>
      <c r="Q5" s="111"/>
      <c r="R5" s="111"/>
      <c r="S5" s="111"/>
      <c r="T5" s="111"/>
      <c r="U5" s="112" t="s">
        <v>221</v>
      </c>
      <c r="V5" s="113"/>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t="s">
        <v>222</v>
      </c>
      <c r="AX5" s="110"/>
      <c r="AY5" s="110"/>
      <c r="AZ5" s="110"/>
      <c r="BA5" s="110"/>
      <c r="BB5" s="110"/>
      <c r="BC5" s="110"/>
      <c r="BD5" s="110"/>
      <c r="BE5" s="110"/>
      <c r="BF5" s="110"/>
      <c r="BG5" s="110"/>
      <c r="BH5" s="110"/>
      <c r="BI5" s="113" t="s">
        <v>223</v>
      </c>
      <c r="BJ5" s="113"/>
      <c r="BK5" s="113"/>
      <c r="BL5" s="110"/>
      <c r="BM5" s="110"/>
      <c r="BN5" s="110" t="s">
        <v>224</v>
      </c>
      <c r="BO5" s="110"/>
      <c r="BP5" s="110"/>
      <c r="BQ5" s="110"/>
      <c r="BR5" s="110"/>
      <c r="BS5" s="110"/>
      <c r="BT5" s="110"/>
      <c r="BU5" s="110"/>
      <c r="BV5" s="110"/>
      <c r="BW5" s="110"/>
      <c r="BX5" s="110"/>
      <c r="BY5" s="110"/>
      <c r="BZ5" s="110"/>
      <c r="CA5" s="110" t="s">
        <v>225</v>
      </c>
      <c r="CB5" s="110"/>
      <c r="CC5" s="110"/>
      <c r="CD5" s="110"/>
      <c r="CE5" s="110"/>
      <c r="CF5" s="110"/>
      <c r="CG5" s="110"/>
      <c r="CH5" s="110"/>
      <c r="CI5" s="110"/>
      <c r="CJ5" s="110"/>
      <c r="CK5" s="110"/>
      <c r="CL5" s="110"/>
      <c r="CM5" s="110"/>
      <c r="CN5" s="110"/>
      <c r="CO5" s="110"/>
      <c r="CP5" s="110"/>
      <c r="CQ5" s="110"/>
      <c r="CR5" s="110" t="s">
        <v>226</v>
      </c>
      <c r="CS5" s="110"/>
      <c r="CT5" s="110"/>
      <c r="CU5" s="110" t="s">
        <v>227</v>
      </c>
      <c r="CV5" s="110"/>
      <c r="CW5" s="110"/>
      <c r="CX5" s="110"/>
      <c r="CY5" s="110"/>
      <c r="CZ5" s="110"/>
      <c r="DA5" s="110" t="s">
        <v>228</v>
      </c>
      <c r="DB5" s="110"/>
      <c r="DC5" s="110"/>
      <c r="DD5" s="110" t="s">
        <v>229</v>
      </c>
      <c r="DE5" s="110"/>
      <c r="DF5" s="110"/>
      <c r="DG5" s="110"/>
      <c r="DH5" s="110"/>
    </row>
    <row r="6" spans="1:112" ht="19.5" customHeight="1">
      <c r="A6" s="102" t="s">
        <v>66</v>
      </c>
      <c r="B6" s="102"/>
      <c r="C6" s="102"/>
      <c r="D6" s="105" t="s">
        <v>67</v>
      </c>
      <c r="E6" s="42" t="s">
        <v>68</v>
      </c>
      <c r="F6" s="103"/>
      <c r="G6" s="103" t="s">
        <v>71</v>
      </c>
      <c r="H6" s="105" t="s">
        <v>230</v>
      </c>
      <c r="I6" s="105" t="s">
        <v>231</v>
      </c>
      <c r="J6" s="105" t="s">
        <v>232</v>
      </c>
      <c r="K6" s="42" t="s">
        <v>233</v>
      </c>
      <c r="L6" s="42" t="s">
        <v>234</v>
      </c>
      <c r="M6" s="42" t="s">
        <v>235</v>
      </c>
      <c r="N6" s="42" t="s">
        <v>236</v>
      </c>
      <c r="O6" s="41" t="s">
        <v>237</v>
      </c>
      <c r="P6" s="41" t="s">
        <v>238</v>
      </c>
      <c r="Q6" s="41" t="s">
        <v>239</v>
      </c>
      <c r="R6" s="41" t="s">
        <v>240</v>
      </c>
      <c r="S6" s="41" t="s">
        <v>241</v>
      </c>
      <c r="T6" s="41" t="s">
        <v>242</v>
      </c>
      <c r="U6" s="42" t="s">
        <v>71</v>
      </c>
      <c r="V6" s="42" t="s">
        <v>243</v>
      </c>
      <c r="W6" s="42" t="s">
        <v>244</v>
      </c>
      <c r="X6" s="42" t="s">
        <v>245</v>
      </c>
      <c r="Y6" s="42" t="s">
        <v>246</v>
      </c>
      <c r="Z6" s="42" t="s">
        <v>247</v>
      </c>
      <c r="AA6" s="42" t="s">
        <v>248</v>
      </c>
      <c r="AB6" s="42" t="s">
        <v>249</v>
      </c>
      <c r="AC6" s="42" t="s">
        <v>250</v>
      </c>
      <c r="AD6" s="42" t="s">
        <v>251</v>
      </c>
      <c r="AE6" s="42" t="s">
        <v>252</v>
      </c>
      <c r="AF6" s="42" t="s">
        <v>253</v>
      </c>
      <c r="AG6" s="42" t="s">
        <v>254</v>
      </c>
      <c r="AH6" s="42" t="s">
        <v>255</v>
      </c>
      <c r="AI6" s="42" t="s">
        <v>256</v>
      </c>
      <c r="AJ6" s="42" t="s">
        <v>257</v>
      </c>
      <c r="AK6" s="42" t="s">
        <v>258</v>
      </c>
      <c r="AL6" s="42" t="s">
        <v>259</v>
      </c>
      <c r="AM6" s="42" t="s">
        <v>260</v>
      </c>
      <c r="AN6" s="42" t="s">
        <v>261</v>
      </c>
      <c r="AO6" s="42" t="s">
        <v>262</v>
      </c>
      <c r="AP6" s="42" t="s">
        <v>263</v>
      </c>
      <c r="AQ6" s="42" t="s">
        <v>264</v>
      </c>
      <c r="AR6" s="42" t="s">
        <v>265</v>
      </c>
      <c r="AS6" s="42" t="s">
        <v>266</v>
      </c>
      <c r="AT6" s="42" t="s">
        <v>267</v>
      </c>
      <c r="AU6" s="42" t="s">
        <v>268</v>
      </c>
      <c r="AV6" s="41" t="s">
        <v>269</v>
      </c>
      <c r="AW6" s="42" t="s">
        <v>71</v>
      </c>
      <c r="AX6" s="42" t="s">
        <v>270</v>
      </c>
      <c r="AY6" s="42" t="s">
        <v>271</v>
      </c>
      <c r="AZ6" s="42" t="s">
        <v>272</v>
      </c>
      <c r="BA6" s="42" t="s">
        <v>273</v>
      </c>
      <c r="BB6" s="42" t="s">
        <v>274</v>
      </c>
      <c r="BC6" s="42" t="s">
        <v>275</v>
      </c>
      <c r="BD6" s="42" t="s">
        <v>276</v>
      </c>
      <c r="BE6" s="42" t="s">
        <v>277</v>
      </c>
      <c r="BF6" s="42" t="s">
        <v>278</v>
      </c>
      <c r="BG6" s="42" t="s">
        <v>279</v>
      </c>
      <c r="BH6" s="42" t="s">
        <v>280</v>
      </c>
      <c r="BI6" s="42" t="s">
        <v>71</v>
      </c>
      <c r="BJ6" s="42" t="s">
        <v>281</v>
      </c>
      <c r="BK6" s="42" t="s">
        <v>282</v>
      </c>
      <c r="BL6" s="42" t="s">
        <v>283</v>
      </c>
      <c r="BM6" s="42" t="s">
        <v>284</v>
      </c>
      <c r="BN6" s="42" t="s">
        <v>71</v>
      </c>
      <c r="BO6" s="42" t="s">
        <v>285</v>
      </c>
      <c r="BP6" s="42" t="s">
        <v>286</v>
      </c>
      <c r="BQ6" s="42" t="s">
        <v>287</v>
      </c>
      <c r="BR6" s="42" t="s">
        <v>288</v>
      </c>
      <c r="BS6" s="42" t="s">
        <v>289</v>
      </c>
      <c r="BT6" s="42" t="s">
        <v>290</v>
      </c>
      <c r="BU6" s="42" t="s">
        <v>291</v>
      </c>
      <c r="BV6" s="42" t="s">
        <v>292</v>
      </c>
      <c r="BW6" s="42" t="s">
        <v>293</v>
      </c>
      <c r="BX6" s="42" t="s">
        <v>294</v>
      </c>
      <c r="BY6" s="42" t="s">
        <v>295</v>
      </c>
      <c r="BZ6" s="42" t="s">
        <v>296</v>
      </c>
      <c r="CA6" s="42" t="s">
        <v>71</v>
      </c>
      <c r="CB6" s="42" t="s">
        <v>285</v>
      </c>
      <c r="CC6" s="42" t="s">
        <v>286</v>
      </c>
      <c r="CD6" s="42" t="s">
        <v>287</v>
      </c>
      <c r="CE6" s="42" t="s">
        <v>288</v>
      </c>
      <c r="CF6" s="42" t="s">
        <v>289</v>
      </c>
      <c r="CG6" s="42" t="s">
        <v>290</v>
      </c>
      <c r="CH6" s="42" t="s">
        <v>291</v>
      </c>
      <c r="CI6" s="42" t="s">
        <v>297</v>
      </c>
      <c r="CJ6" s="42" t="s">
        <v>298</v>
      </c>
      <c r="CK6" s="42" t="s">
        <v>299</v>
      </c>
      <c r="CL6" s="42" t="s">
        <v>300</v>
      </c>
      <c r="CM6" s="42" t="s">
        <v>292</v>
      </c>
      <c r="CN6" s="42" t="s">
        <v>293</v>
      </c>
      <c r="CO6" s="42" t="s">
        <v>294</v>
      </c>
      <c r="CP6" s="42" t="s">
        <v>295</v>
      </c>
      <c r="CQ6" s="42" t="s">
        <v>301</v>
      </c>
      <c r="CR6" s="42" t="s">
        <v>71</v>
      </c>
      <c r="CS6" s="42" t="s">
        <v>302</v>
      </c>
      <c r="CT6" s="42" t="s">
        <v>303</v>
      </c>
      <c r="CU6" s="42" t="s">
        <v>71</v>
      </c>
      <c r="CV6" s="42" t="s">
        <v>302</v>
      </c>
      <c r="CW6" s="42" t="s">
        <v>304</v>
      </c>
      <c r="CX6" s="42" t="s">
        <v>305</v>
      </c>
      <c r="CY6" s="42" t="s">
        <v>306</v>
      </c>
      <c r="CZ6" s="42" t="s">
        <v>303</v>
      </c>
      <c r="DA6" s="42" t="s">
        <v>71</v>
      </c>
      <c r="DB6" s="42" t="s">
        <v>307</v>
      </c>
      <c r="DC6" s="42" t="s">
        <v>308</v>
      </c>
      <c r="DD6" s="42" t="s">
        <v>71</v>
      </c>
      <c r="DE6" s="42" t="s">
        <v>309</v>
      </c>
      <c r="DF6" s="42" t="s">
        <v>310</v>
      </c>
      <c r="DG6" s="42" t="s">
        <v>311</v>
      </c>
      <c r="DH6" s="42" t="s">
        <v>229</v>
      </c>
    </row>
    <row r="7" spans="1:112" ht="33.75" customHeight="1">
      <c r="A7" s="106" t="s">
        <v>76</v>
      </c>
      <c r="B7" s="106" t="s">
        <v>77</v>
      </c>
      <c r="C7" s="107" t="s">
        <v>78</v>
      </c>
      <c r="D7" s="108"/>
      <c r="E7" s="47"/>
      <c r="F7" s="103"/>
      <c r="G7" s="103"/>
      <c r="H7" s="105"/>
      <c r="I7" s="105"/>
      <c r="J7" s="105"/>
      <c r="K7" s="42"/>
      <c r="L7" s="42"/>
      <c r="M7" s="42"/>
      <c r="N7" s="42"/>
      <c r="O7" s="46"/>
      <c r="P7" s="46"/>
      <c r="Q7" s="46"/>
      <c r="R7" s="46"/>
      <c r="S7" s="46"/>
      <c r="T7" s="41"/>
      <c r="U7" s="42"/>
      <c r="V7" s="42"/>
      <c r="W7" s="42"/>
      <c r="X7" s="42"/>
      <c r="Y7" s="42"/>
      <c r="Z7" s="42"/>
      <c r="AA7" s="42"/>
      <c r="AB7" s="42"/>
      <c r="AC7" s="42"/>
      <c r="AD7" s="42"/>
      <c r="AE7" s="42"/>
      <c r="AF7" s="42"/>
      <c r="AG7" s="42"/>
      <c r="AH7" s="42"/>
      <c r="AI7" s="42"/>
      <c r="AJ7" s="42"/>
      <c r="AK7" s="42"/>
      <c r="AL7" s="42"/>
      <c r="AM7" s="42"/>
      <c r="AN7" s="42"/>
      <c r="AO7" s="42"/>
      <c r="AP7" s="42"/>
      <c r="AQ7" s="47"/>
      <c r="AR7" s="47"/>
      <c r="AS7" s="47"/>
      <c r="AT7" s="47"/>
      <c r="AU7" s="47"/>
      <c r="AV7" s="46"/>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row>
    <row r="8" spans="1:112" ht="21.75" customHeight="1">
      <c r="A8" s="49"/>
      <c r="B8" s="49"/>
      <c r="C8" s="83"/>
      <c r="D8" s="84"/>
      <c r="E8" s="49" t="s">
        <v>56</v>
      </c>
      <c r="F8" s="78">
        <v>46429.02</v>
      </c>
      <c r="G8" s="78">
        <v>22165.11</v>
      </c>
      <c r="H8" s="109">
        <v>7110.48</v>
      </c>
      <c r="I8" s="78">
        <v>5502</v>
      </c>
      <c r="J8" s="78">
        <v>592.54</v>
      </c>
      <c r="K8" s="78">
        <v>0</v>
      </c>
      <c r="L8" s="78">
        <v>0</v>
      </c>
      <c r="M8" s="78">
        <v>2641</v>
      </c>
      <c r="N8" s="78">
        <v>0</v>
      </c>
      <c r="O8" s="78">
        <v>855.26</v>
      </c>
      <c r="P8" s="78">
        <v>0</v>
      </c>
      <c r="Q8" s="78">
        <v>79.23</v>
      </c>
      <c r="R8" s="78">
        <v>1584.6</v>
      </c>
      <c r="S8" s="78">
        <v>0</v>
      </c>
      <c r="T8" s="78">
        <v>3800</v>
      </c>
      <c r="U8" s="78">
        <v>22298.27</v>
      </c>
      <c r="V8" s="78">
        <v>955</v>
      </c>
      <c r="W8" s="78">
        <v>2900</v>
      </c>
      <c r="X8" s="78">
        <v>600</v>
      </c>
      <c r="Y8" s="78">
        <v>0</v>
      </c>
      <c r="Z8" s="78">
        <v>57.05</v>
      </c>
      <c r="AA8" s="78">
        <v>229.27</v>
      </c>
      <c r="AB8" s="78">
        <v>330</v>
      </c>
      <c r="AC8" s="78">
        <v>0</v>
      </c>
      <c r="AD8" s="78">
        <v>0</v>
      </c>
      <c r="AE8" s="78">
        <v>500</v>
      </c>
      <c r="AF8" s="78">
        <v>0</v>
      </c>
      <c r="AG8" s="78">
        <v>900</v>
      </c>
      <c r="AH8" s="78">
        <v>900</v>
      </c>
      <c r="AI8" s="78">
        <v>250</v>
      </c>
      <c r="AJ8" s="78">
        <v>464.53</v>
      </c>
      <c r="AK8" s="78">
        <v>200</v>
      </c>
      <c r="AL8" s="78">
        <v>0</v>
      </c>
      <c r="AM8" s="78">
        <v>0</v>
      </c>
      <c r="AN8" s="78">
        <v>0</v>
      </c>
      <c r="AO8" s="78">
        <v>1200</v>
      </c>
      <c r="AP8" s="78">
        <v>0</v>
      </c>
      <c r="AQ8" s="78">
        <v>158.46</v>
      </c>
      <c r="AR8" s="78">
        <v>251.66</v>
      </c>
      <c r="AS8" s="78">
        <v>0</v>
      </c>
      <c r="AT8" s="78">
        <v>1384.8</v>
      </c>
      <c r="AU8" s="78">
        <v>0</v>
      </c>
      <c r="AV8" s="78">
        <v>11017.5</v>
      </c>
      <c r="AW8" s="78">
        <v>1965.64</v>
      </c>
      <c r="AX8" s="78">
        <v>0</v>
      </c>
      <c r="AY8" s="78">
        <v>0</v>
      </c>
      <c r="AZ8" s="78">
        <v>0</v>
      </c>
      <c r="BA8" s="78">
        <v>0</v>
      </c>
      <c r="BB8" s="78">
        <v>260.84</v>
      </c>
      <c r="BC8" s="78">
        <v>0</v>
      </c>
      <c r="BD8" s="78">
        <v>0</v>
      </c>
      <c r="BE8" s="78">
        <v>0</v>
      </c>
      <c r="BF8" s="78">
        <v>4.8</v>
      </c>
      <c r="BG8" s="78">
        <v>0</v>
      </c>
      <c r="BH8" s="78">
        <v>1700</v>
      </c>
      <c r="BI8" s="78">
        <v>0</v>
      </c>
      <c r="BJ8" s="78">
        <v>0</v>
      </c>
      <c r="BK8" s="78">
        <v>0</v>
      </c>
      <c r="BL8" s="78">
        <v>0</v>
      </c>
      <c r="BM8" s="78">
        <v>0</v>
      </c>
      <c r="BN8" s="78">
        <v>0</v>
      </c>
      <c r="BO8" s="78">
        <v>0</v>
      </c>
      <c r="BP8" s="78">
        <v>0</v>
      </c>
      <c r="BQ8" s="78">
        <v>0</v>
      </c>
      <c r="BR8" s="78">
        <v>0</v>
      </c>
      <c r="BS8" s="78">
        <v>0</v>
      </c>
      <c r="BT8" s="78">
        <v>0</v>
      </c>
      <c r="BU8" s="78">
        <v>0</v>
      </c>
      <c r="BV8" s="78">
        <v>0</v>
      </c>
      <c r="BW8" s="78">
        <v>0</v>
      </c>
      <c r="BX8" s="78">
        <v>0</v>
      </c>
      <c r="BY8" s="78">
        <v>0</v>
      </c>
      <c r="BZ8" s="78">
        <v>0</v>
      </c>
      <c r="CA8" s="78">
        <v>0</v>
      </c>
      <c r="CB8" s="78">
        <v>0</v>
      </c>
      <c r="CC8" s="78">
        <v>0</v>
      </c>
      <c r="CD8" s="78">
        <v>0</v>
      </c>
      <c r="CE8" s="78">
        <v>0</v>
      </c>
      <c r="CF8" s="78">
        <v>0</v>
      </c>
      <c r="CG8" s="78">
        <v>0</v>
      </c>
      <c r="CH8" s="78">
        <v>0</v>
      </c>
      <c r="CI8" s="78">
        <v>0</v>
      </c>
      <c r="CJ8" s="78">
        <v>0</v>
      </c>
      <c r="CK8" s="78">
        <v>0</v>
      </c>
      <c r="CL8" s="78">
        <v>0</v>
      </c>
      <c r="CM8" s="78">
        <v>0</v>
      </c>
      <c r="CN8" s="78">
        <v>0</v>
      </c>
      <c r="CO8" s="78">
        <v>0</v>
      </c>
      <c r="CP8" s="78">
        <v>0</v>
      </c>
      <c r="CQ8" s="78">
        <v>0</v>
      </c>
      <c r="CR8" s="78">
        <v>0</v>
      </c>
      <c r="CS8" s="78">
        <v>0</v>
      </c>
      <c r="CT8" s="78">
        <v>0</v>
      </c>
      <c r="CU8" s="78">
        <v>0</v>
      </c>
      <c r="CV8" s="78">
        <v>0</v>
      </c>
      <c r="CW8" s="78">
        <v>0</v>
      </c>
      <c r="CX8" s="78">
        <v>0</v>
      </c>
      <c r="CY8" s="78">
        <v>0</v>
      </c>
      <c r="CZ8" s="78">
        <v>0</v>
      </c>
      <c r="DA8" s="78">
        <v>0</v>
      </c>
      <c r="DB8" s="78">
        <v>0</v>
      </c>
      <c r="DC8" s="78">
        <v>0</v>
      </c>
      <c r="DD8" s="78">
        <v>0</v>
      </c>
      <c r="DE8" s="78">
        <v>0</v>
      </c>
      <c r="DF8" s="78">
        <v>0</v>
      </c>
      <c r="DG8" s="78">
        <v>0</v>
      </c>
      <c r="DH8" s="78">
        <v>0</v>
      </c>
    </row>
    <row r="9" spans="1:112" ht="21.75" customHeight="1">
      <c r="A9" s="49"/>
      <c r="B9" s="49"/>
      <c r="C9" s="83"/>
      <c r="D9" s="84" t="s">
        <v>79</v>
      </c>
      <c r="E9" s="49" t="s">
        <v>80</v>
      </c>
      <c r="F9" s="78">
        <v>46429.02</v>
      </c>
      <c r="G9" s="78">
        <v>22165.11</v>
      </c>
      <c r="H9" s="109">
        <v>7110.48</v>
      </c>
      <c r="I9" s="78">
        <v>5502</v>
      </c>
      <c r="J9" s="78">
        <v>592.54</v>
      </c>
      <c r="K9" s="78">
        <v>0</v>
      </c>
      <c r="L9" s="78">
        <v>0</v>
      </c>
      <c r="M9" s="78">
        <v>2641</v>
      </c>
      <c r="N9" s="78">
        <v>0</v>
      </c>
      <c r="O9" s="78">
        <v>855.26</v>
      </c>
      <c r="P9" s="78">
        <v>0</v>
      </c>
      <c r="Q9" s="78">
        <v>79.23</v>
      </c>
      <c r="R9" s="78">
        <v>1584.6</v>
      </c>
      <c r="S9" s="78">
        <v>0</v>
      </c>
      <c r="T9" s="78">
        <v>3800</v>
      </c>
      <c r="U9" s="78">
        <v>22298.27</v>
      </c>
      <c r="V9" s="78">
        <v>955</v>
      </c>
      <c r="W9" s="78">
        <v>2900</v>
      </c>
      <c r="X9" s="78">
        <v>600</v>
      </c>
      <c r="Y9" s="78">
        <v>0</v>
      </c>
      <c r="Z9" s="78">
        <v>57.05</v>
      </c>
      <c r="AA9" s="78">
        <v>229.27</v>
      </c>
      <c r="AB9" s="78">
        <v>330</v>
      </c>
      <c r="AC9" s="78">
        <v>0</v>
      </c>
      <c r="AD9" s="78">
        <v>0</v>
      </c>
      <c r="AE9" s="78">
        <v>500</v>
      </c>
      <c r="AF9" s="78">
        <v>0</v>
      </c>
      <c r="AG9" s="78">
        <v>900</v>
      </c>
      <c r="AH9" s="78">
        <v>900</v>
      </c>
      <c r="AI9" s="78">
        <v>250</v>
      </c>
      <c r="AJ9" s="78">
        <v>464.53</v>
      </c>
      <c r="AK9" s="78">
        <v>200</v>
      </c>
      <c r="AL9" s="78">
        <v>0</v>
      </c>
      <c r="AM9" s="78">
        <v>0</v>
      </c>
      <c r="AN9" s="78">
        <v>0</v>
      </c>
      <c r="AO9" s="78">
        <v>1200</v>
      </c>
      <c r="AP9" s="78">
        <v>0</v>
      </c>
      <c r="AQ9" s="78">
        <v>158.46</v>
      </c>
      <c r="AR9" s="78">
        <v>251.66</v>
      </c>
      <c r="AS9" s="78">
        <v>0</v>
      </c>
      <c r="AT9" s="78">
        <v>1384.8</v>
      </c>
      <c r="AU9" s="78">
        <v>0</v>
      </c>
      <c r="AV9" s="78">
        <v>11017.5</v>
      </c>
      <c r="AW9" s="78">
        <v>1965.64</v>
      </c>
      <c r="AX9" s="78">
        <v>0</v>
      </c>
      <c r="AY9" s="78">
        <v>0</v>
      </c>
      <c r="AZ9" s="78">
        <v>0</v>
      </c>
      <c r="BA9" s="78">
        <v>0</v>
      </c>
      <c r="BB9" s="78">
        <v>260.84</v>
      </c>
      <c r="BC9" s="78">
        <v>0</v>
      </c>
      <c r="BD9" s="78">
        <v>0</v>
      </c>
      <c r="BE9" s="78">
        <v>0</v>
      </c>
      <c r="BF9" s="78">
        <v>4.8</v>
      </c>
      <c r="BG9" s="78">
        <v>0</v>
      </c>
      <c r="BH9" s="78">
        <v>1700</v>
      </c>
      <c r="BI9" s="78">
        <v>0</v>
      </c>
      <c r="BJ9" s="78">
        <v>0</v>
      </c>
      <c r="BK9" s="78">
        <v>0</v>
      </c>
      <c r="BL9" s="78">
        <v>0</v>
      </c>
      <c r="BM9" s="78">
        <v>0</v>
      </c>
      <c r="BN9" s="78">
        <v>0</v>
      </c>
      <c r="BO9" s="78">
        <v>0</v>
      </c>
      <c r="BP9" s="78">
        <v>0</v>
      </c>
      <c r="BQ9" s="78">
        <v>0</v>
      </c>
      <c r="BR9" s="78">
        <v>0</v>
      </c>
      <c r="BS9" s="78">
        <v>0</v>
      </c>
      <c r="BT9" s="78">
        <v>0</v>
      </c>
      <c r="BU9" s="78">
        <v>0</v>
      </c>
      <c r="BV9" s="78">
        <v>0</v>
      </c>
      <c r="BW9" s="78">
        <v>0</v>
      </c>
      <c r="BX9" s="78">
        <v>0</v>
      </c>
      <c r="BY9" s="78">
        <v>0</v>
      </c>
      <c r="BZ9" s="78">
        <v>0</v>
      </c>
      <c r="CA9" s="78">
        <v>0</v>
      </c>
      <c r="CB9" s="78">
        <v>0</v>
      </c>
      <c r="CC9" s="78">
        <v>0</v>
      </c>
      <c r="CD9" s="78">
        <v>0</v>
      </c>
      <c r="CE9" s="78">
        <v>0</v>
      </c>
      <c r="CF9" s="78">
        <v>0</v>
      </c>
      <c r="CG9" s="78">
        <v>0</v>
      </c>
      <c r="CH9" s="78">
        <v>0</v>
      </c>
      <c r="CI9" s="78">
        <v>0</v>
      </c>
      <c r="CJ9" s="78">
        <v>0</v>
      </c>
      <c r="CK9" s="78">
        <v>0</v>
      </c>
      <c r="CL9" s="78">
        <v>0</v>
      </c>
      <c r="CM9" s="78">
        <v>0</v>
      </c>
      <c r="CN9" s="78">
        <v>0</v>
      </c>
      <c r="CO9" s="78">
        <v>0</v>
      </c>
      <c r="CP9" s="78">
        <v>0</v>
      </c>
      <c r="CQ9" s="78">
        <v>0</v>
      </c>
      <c r="CR9" s="78">
        <v>0</v>
      </c>
      <c r="CS9" s="78">
        <v>0</v>
      </c>
      <c r="CT9" s="78">
        <v>0</v>
      </c>
      <c r="CU9" s="78">
        <v>0</v>
      </c>
      <c r="CV9" s="78">
        <v>0</v>
      </c>
      <c r="CW9" s="78">
        <v>0</v>
      </c>
      <c r="CX9" s="78">
        <v>0</v>
      </c>
      <c r="CY9" s="78">
        <v>0</v>
      </c>
      <c r="CZ9" s="78">
        <v>0</v>
      </c>
      <c r="DA9" s="78">
        <v>0</v>
      </c>
      <c r="DB9" s="78">
        <v>0</v>
      </c>
      <c r="DC9" s="78">
        <v>0</v>
      </c>
      <c r="DD9" s="78">
        <v>0</v>
      </c>
      <c r="DE9" s="78">
        <v>0</v>
      </c>
      <c r="DF9" s="78">
        <v>0</v>
      </c>
      <c r="DG9" s="78">
        <v>0</v>
      </c>
      <c r="DH9" s="78">
        <v>0</v>
      </c>
    </row>
    <row r="10" spans="1:112" ht="21.75" customHeight="1">
      <c r="A10" s="49" t="s">
        <v>81</v>
      </c>
      <c r="B10" s="49"/>
      <c r="C10" s="83"/>
      <c r="D10" s="84"/>
      <c r="E10" s="49" t="s">
        <v>82</v>
      </c>
      <c r="F10" s="78">
        <v>64.53</v>
      </c>
      <c r="G10" s="78">
        <v>0</v>
      </c>
      <c r="H10" s="109">
        <v>0</v>
      </c>
      <c r="I10" s="78">
        <v>0</v>
      </c>
      <c r="J10" s="78">
        <v>0</v>
      </c>
      <c r="K10" s="78">
        <v>0</v>
      </c>
      <c r="L10" s="78">
        <v>0</v>
      </c>
      <c r="M10" s="78">
        <v>0</v>
      </c>
      <c r="N10" s="78">
        <v>0</v>
      </c>
      <c r="O10" s="78">
        <v>0</v>
      </c>
      <c r="P10" s="78">
        <v>0</v>
      </c>
      <c r="Q10" s="78">
        <v>0</v>
      </c>
      <c r="R10" s="78">
        <v>0</v>
      </c>
      <c r="S10" s="78">
        <v>0</v>
      </c>
      <c r="T10" s="78">
        <v>0</v>
      </c>
      <c r="U10" s="78">
        <v>64.53</v>
      </c>
      <c r="V10" s="78">
        <v>0</v>
      </c>
      <c r="W10" s="78">
        <v>0</v>
      </c>
      <c r="X10" s="78">
        <v>0</v>
      </c>
      <c r="Y10" s="78">
        <v>0</v>
      </c>
      <c r="Z10" s="78">
        <v>0</v>
      </c>
      <c r="AA10" s="78">
        <v>0</v>
      </c>
      <c r="AB10" s="78">
        <v>0</v>
      </c>
      <c r="AC10" s="78">
        <v>0</v>
      </c>
      <c r="AD10" s="78">
        <v>0</v>
      </c>
      <c r="AE10" s="78">
        <v>0</v>
      </c>
      <c r="AF10" s="78">
        <v>0</v>
      </c>
      <c r="AG10" s="78">
        <v>0</v>
      </c>
      <c r="AH10" s="78">
        <v>0</v>
      </c>
      <c r="AI10" s="78">
        <v>0</v>
      </c>
      <c r="AJ10" s="78">
        <v>64.53</v>
      </c>
      <c r="AK10" s="78">
        <v>0</v>
      </c>
      <c r="AL10" s="78">
        <v>0</v>
      </c>
      <c r="AM10" s="78">
        <v>0</v>
      </c>
      <c r="AN10" s="78">
        <v>0</v>
      </c>
      <c r="AO10" s="78">
        <v>0</v>
      </c>
      <c r="AP10" s="78">
        <v>0</v>
      </c>
      <c r="AQ10" s="78">
        <v>0</v>
      </c>
      <c r="AR10" s="78">
        <v>0</v>
      </c>
      <c r="AS10" s="78">
        <v>0</v>
      </c>
      <c r="AT10" s="78">
        <v>0</v>
      </c>
      <c r="AU10" s="78">
        <v>0</v>
      </c>
      <c r="AV10" s="78">
        <v>0</v>
      </c>
      <c r="AW10" s="78">
        <v>0</v>
      </c>
      <c r="AX10" s="78">
        <v>0</v>
      </c>
      <c r="AY10" s="78">
        <v>0</v>
      </c>
      <c r="AZ10" s="78">
        <v>0</v>
      </c>
      <c r="BA10" s="78">
        <v>0</v>
      </c>
      <c r="BB10" s="78">
        <v>0</v>
      </c>
      <c r="BC10" s="78">
        <v>0</v>
      </c>
      <c r="BD10" s="78">
        <v>0</v>
      </c>
      <c r="BE10" s="78">
        <v>0</v>
      </c>
      <c r="BF10" s="78">
        <v>0</v>
      </c>
      <c r="BG10" s="78">
        <v>0</v>
      </c>
      <c r="BH10" s="78">
        <v>0</v>
      </c>
      <c r="BI10" s="78">
        <v>0</v>
      </c>
      <c r="BJ10" s="78">
        <v>0</v>
      </c>
      <c r="BK10" s="78">
        <v>0</v>
      </c>
      <c r="BL10" s="78">
        <v>0</v>
      </c>
      <c r="BM10" s="78">
        <v>0</v>
      </c>
      <c r="BN10" s="78">
        <v>0</v>
      </c>
      <c r="BO10" s="78">
        <v>0</v>
      </c>
      <c r="BP10" s="78">
        <v>0</v>
      </c>
      <c r="BQ10" s="78">
        <v>0</v>
      </c>
      <c r="BR10" s="78">
        <v>0</v>
      </c>
      <c r="BS10" s="78">
        <v>0</v>
      </c>
      <c r="BT10" s="78">
        <v>0</v>
      </c>
      <c r="BU10" s="78">
        <v>0</v>
      </c>
      <c r="BV10" s="78">
        <v>0</v>
      </c>
      <c r="BW10" s="78">
        <v>0</v>
      </c>
      <c r="BX10" s="78">
        <v>0</v>
      </c>
      <c r="BY10" s="78">
        <v>0</v>
      </c>
      <c r="BZ10" s="78">
        <v>0</v>
      </c>
      <c r="CA10" s="78">
        <v>0</v>
      </c>
      <c r="CB10" s="78">
        <v>0</v>
      </c>
      <c r="CC10" s="78">
        <v>0</v>
      </c>
      <c r="CD10" s="78">
        <v>0</v>
      </c>
      <c r="CE10" s="78">
        <v>0</v>
      </c>
      <c r="CF10" s="78">
        <v>0</v>
      </c>
      <c r="CG10" s="78">
        <v>0</v>
      </c>
      <c r="CH10" s="78">
        <v>0</v>
      </c>
      <c r="CI10" s="78">
        <v>0</v>
      </c>
      <c r="CJ10" s="78">
        <v>0</v>
      </c>
      <c r="CK10" s="78">
        <v>0</v>
      </c>
      <c r="CL10" s="78">
        <v>0</v>
      </c>
      <c r="CM10" s="78">
        <v>0</v>
      </c>
      <c r="CN10" s="78">
        <v>0</v>
      </c>
      <c r="CO10" s="78">
        <v>0</v>
      </c>
      <c r="CP10" s="78">
        <v>0</v>
      </c>
      <c r="CQ10" s="78">
        <v>0</v>
      </c>
      <c r="CR10" s="78">
        <v>0</v>
      </c>
      <c r="CS10" s="78">
        <v>0</v>
      </c>
      <c r="CT10" s="78">
        <v>0</v>
      </c>
      <c r="CU10" s="78">
        <v>0</v>
      </c>
      <c r="CV10" s="78">
        <v>0</v>
      </c>
      <c r="CW10" s="78">
        <v>0</v>
      </c>
      <c r="CX10" s="78">
        <v>0</v>
      </c>
      <c r="CY10" s="78">
        <v>0</v>
      </c>
      <c r="CZ10" s="78">
        <v>0</v>
      </c>
      <c r="DA10" s="78">
        <v>0</v>
      </c>
      <c r="DB10" s="78">
        <v>0</v>
      </c>
      <c r="DC10" s="78">
        <v>0</v>
      </c>
      <c r="DD10" s="78">
        <v>0</v>
      </c>
      <c r="DE10" s="78">
        <v>0</v>
      </c>
      <c r="DF10" s="78">
        <v>0</v>
      </c>
      <c r="DG10" s="78">
        <v>0</v>
      </c>
      <c r="DH10" s="78">
        <v>0</v>
      </c>
    </row>
    <row r="11" spans="1:112" ht="21.75" customHeight="1">
      <c r="A11" s="49"/>
      <c r="B11" s="49" t="s">
        <v>83</v>
      </c>
      <c r="C11" s="83"/>
      <c r="D11" s="84"/>
      <c r="E11" s="49" t="s">
        <v>84</v>
      </c>
      <c r="F11" s="78">
        <v>64.53</v>
      </c>
      <c r="G11" s="78">
        <v>0</v>
      </c>
      <c r="H11" s="109">
        <v>0</v>
      </c>
      <c r="I11" s="78">
        <v>0</v>
      </c>
      <c r="J11" s="78">
        <v>0</v>
      </c>
      <c r="K11" s="78">
        <v>0</v>
      </c>
      <c r="L11" s="78">
        <v>0</v>
      </c>
      <c r="M11" s="78">
        <v>0</v>
      </c>
      <c r="N11" s="78">
        <v>0</v>
      </c>
      <c r="O11" s="78">
        <v>0</v>
      </c>
      <c r="P11" s="78">
        <v>0</v>
      </c>
      <c r="Q11" s="78">
        <v>0</v>
      </c>
      <c r="R11" s="78">
        <v>0</v>
      </c>
      <c r="S11" s="78">
        <v>0</v>
      </c>
      <c r="T11" s="78">
        <v>0</v>
      </c>
      <c r="U11" s="78">
        <v>64.53</v>
      </c>
      <c r="V11" s="78">
        <v>0</v>
      </c>
      <c r="W11" s="78">
        <v>0</v>
      </c>
      <c r="X11" s="78">
        <v>0</v>
      </c>
      <c r="Y11" s="78">
        <v>0</v>
      </c>
      <c r="Z11" s="78">
        <v>0</v>
      </c>
      <c r="AA11" s="78">
        <v>0</v>
      </c>
      <c r="AB11" s="78">
        <v>0</v>
      </c>
      <c r="AC11" s="78">
        <v>0</v>
      </c>
      <c r="AD11" s="78">
        <v>0</v>
      </c>
      <c r="AE11" s="78">
        <v>0</v>
      </c>
      <c r="AF11" s="78">
        <v>0</v>
      </c>
      <c r="AG11" s="78">
        <v>0</v>
      </c>
      <c r="AH11" s="78">
        <v>0</v>
      </c>
      <c r="AI11" s="78">
        <v>0</v>
      </c>
      <c r="AJ11" s="78">
        <v>64.53</v>
      </c>
      <c r="AK11" s="78">
        <v>0</v>
      </c>
      <c r="AL11" s="78">
        <v>0</v>
      </c>
      <c r="AM11" s="78">
        <v>0</v>
      </c>
      <c r="AN11" s="78">
        <v>0</v>
      </c>
      <c r="AO11" s="78">
        <v>0</v>
      </c>
      <c r="AP11" s="78">
        <v>0</v>
      </c>
      <c r="AQ11" s="78">
        <v>0</v>
      </c>
      <c r="AR11" s="78">
        <v>0</v>
      </c>
      <c r="AS11" s="78">
        <v>0</v>
      </c>
      <c r="AT11" s="78">
        <v>0</v>
      </c>
      <c r="AU11" s="78">
        <v>0</v>
      </c>
      <c r="AV11" s="78">
        <v>0</v>
      </c>
      <c r="AW11" s="78">
        <v>0</v>
      </c>
      <c r="AX11" s="78">
        <v>0</v>
      </c>
      <c r="AY11" s="78">
        <v>0</v>
      </c>
      <c r="AZ11" s="78">
        <v>0</v>
      </c>
      <c r="BA11" s="78">
        <v>0</v>
      </c>
      <c r="BB11" s="78">
        <v>0</v>
      </c>
      <c r="BC11" s="78">
        <v>0</v>
      </c>
      <c r="BD11" s="78">
        <v>0</v>
      </c>
      <c r="BE11" s="78">
        <v>0</v>
      </c>
      <c r="BF11" s="78">
        <v>0</v>
      </c>
      <c r="BG11" s="78">
        <v>0</v>
      </c>
      <c r="BH11" s="78">
        <v>0</v>
      </c>
      <c r="BI11" s="78">
        <v>0</v>
      </c>
      <c r="BJ11" s="78">
        <v>0</v>
      </c>
      <c r="BK11" s="78">
        <v>0</v>
      </c>
      <c r="BL11" s="78">
        <v>0</v>
      </c>
      <c r="BM11" s="78">
        <v>0</v>
      </c>
      <c r="BN11" s="78">
        <v>0</v>
      </c>
      <c r="BO11" s="78">
        <v>0</v>
      </c>
      <c r="BP11" s="78">
        <v>0</v>
      </c>
      <c r="BQ11" s="78">
        <v>0</v>
      </c>
      <c r="BR11" s="78">
        <v>0</v>
      </c>
      <c r="BS11" s="78">
        <v>0</v>
      </c>
      <c r="BT11" s="78">
        <v>0</v>
      </c>
      <c r="BU11" s="78">
        <v>0</v>
      </c>
      <c r="BV11" s="78">
        <v>0</v>
      </c>
      <c r="BW11" s="78">
        <v>0</v>
      </c>
      <c r="BX11" s="78">
        <v>0</v>
      </c>
      <c r="BY11" s="78">
        <v>0</v>
      </c>
      <c r="BZ11" s="78">
        <v>0</v>
      </c>
      <c r="CA11" s="78">
        <v>0</v>
      </c>
      <c r="CB11" s="78">
        <v>0</v>
      </c>
      <c r="CC11" s="78">
        <v>0</v>
      </c>
      <c r="CD11" s="78">
        <v>0</v>
      </c>
      <c r="CE11" s="78">
        <v>0</v>
      </c>
      <c r="CF11" s="78">
        <v>0</v>
      </c>
      <c r="CG11" s="78">
        <v>0</v>
      </c>
      <c r="CH11" s="78">
        <v>0</v>
      </c>
      <c r="CI11" s="78">
        <v>0</v>
      </c>
      <c r="CJ11" s="78">
        <v>0</v>
      </c>
      <c r="CK11" s="78">
        <v>0</v>
      </c>
      <c r="CL11" s="78">
        <v>0</v>
      </c>
      <c r="CM11" s="78">
        <v>0</v>
      </c>
      <c r="CN11" s="78">
        <v>0</v>
      </c>
      <c r="CO11" s="78">
        <v>0</v>
      </c>
      <c r="CP11" s="78">
        <v>0</v>
      </c>
      <c r="CQ11" s="78">
        <v>0</v>
      </c>
      <c r="CR11" s="78">
        <v>0</v>
      </c>
      <c r="CS11" s="78">
        <v>0</v>
      </c>
      <c r="CT11" s="78">
        <v>0</v>
      </c>
      <c r="CU11" s="78">
        <v>0</v>
      </c>
      <c r="CV11" s="78">
        <v>0</v>
      </c>
      <c r="CW11" s="78">
        <v>0</v>
      </c>
      <c r="CX11" s="78">
        <v>0</v>
      </c>
      <c r="CY11" s="78">
        <v>0</v>
      </c>
      <c r="CZ11" s="78">
        <v>0</v>
      </c>
      <c r="DA11" s="78">
        <v>0</v>
      </c>
      <c r="DB11" s="78">
        <v>0</v>
      </c>
      <c r="DC11" s="78">
        <v>0</v>
      </c>
      <c r="DD11" s="78">
        <v>0</v>
      </c>
      <c r="DE11" s="78">
        <v>0</v>
      </c>
      <c r="DF11" s="78">
        <v>0</v>
      </c>
      <c r="DG11" s="78">
        <v>0</v>
      </c>
      <c r="DH11" s="78">
        <v>0</v>
      </c>
    </row>
    <row r="12" spans="1:112" ht="21.75" customHeight="1">
      <c r="A12" s="49" t="s">
        <v>85</v>
      </c>
      <c r="B12" s="49" t="s">
        <v>86</v>
      </c>
      <c r="C12" s="83" t="s">
        <v>87</v>
      </c>
      <c r="D12" s="84" t="s">
        <v>88</v>
      </c>
      <c r="E12" s="49" t="s">
        <v>89</v>
      </c>
      <c r="F12" s="78">
        <v>64.53</v>
      </c>
      <c r="G12" s="78">
        <v>0</v>
      </c>
      <c r="H12" s="109">
        <v>0</v>
      </c>
      <c r="I12" s="78">
        <v>0</v>
      </c>
      <c r="J12" s="78">
        <v>0</v>
      </c>
      <c r="K12" s="78">
        <v>0</v>
      </c>
      <c r="L12" s="78">
        <v>0</v>
      </c>
      <c r="M12" s="78">
        <v>0</v>
      </c>
      <c r="N12" s="78">
        <v>0</v>
      </c>
      <c r="O12" s="78">
        <v>0</v>
      </c>
      <c r="P12" s="78">
        <v>0</v>
      </c>
      <c r="Q12" s="78">
        <v>0</v>
      </c>
      <c r="R12" s="78">
        <v>0</v>
      </c>
      <c r="S12" s="78">
        <v>0</v>
      </c>
      <c r="T12" s="78">
        <v>0</v>
      </c>
      <c r="U12" s="78">
        <v>64.53</v>
      </c>
      <c r="V12" s="78">
        <v>0</v>
      </c>
      <c r="W12" s="78">
        <v>0</v>
      </c>
      <c r="X12" s="78">
        <v>0</v>
      </c>
      <c r="Y12" s="78">
        <v>0</v>
      </c>
      <c r="Z12" s="78">
        <v>0</v>
      </c>
      <c r="AA12" s="78">
        <v>0</v>
      </c>
      <c r="AB12" s="78">
        <v>0</v>
      </c>
      <c r="AC12" s="78">
        <v>0</v>
      </c>
      <c r="AD12" s="78">
        <v>0</v>
      </c>
      <c r="AE12" s="78">
        <v>0</v>
      </c>
      <c r="AF12" s="78">
        <v>0</v>
      </c>
      <c r="AG12" s="78">
        <v>0</v>
      </c>
      <c r="AH12" s="78">
        <v>0</v>
      </c>
      <c r="AI12" s="78">
        <v>0</v>
      </c>
      <c r="AJ12" s="78">
        <v>64.53</v>
      </c>
      <c r="AK12" s="78">
        <v>0</v>
      </c>
      <c r="AL12" s="78">
        <v>0</v>
      </c>
      <c r="AM12" s="78">
        <v>0</v>
      </c>
      <c r="AN12" s="78">
        <v>0</v>
      </c>
      <c r="AO12" s="78">
        <v>0</v>
      </c>
      <c r="AP12" s="78">
        <v>0</v>
      </c>
      <c r="AQ12" s="78">
        <v>0</v>
      </c>
      <c r="AR12" s="78">
        <v>0</v>
      </c>
      <c r="AS12" s="78">
        <v>0</v>
      </c>
      <c r="AT12" s="78">
        <v>0</v>
      </c>
      <c r="AU12" s="78">
        <v>0</v>
      </c>
      <c r="AV12" s="78">
        <v>0</v>
      </c>
      <c r="AW12" s="78">
        <v>0</v>
      </c>
      <c r="AX12" s="78">
        <v>0</v>
      </c>
      <c r="AY12" s="78">
        <v>0</v>
      </c>
      <c r="AZ12" s="78">
        <v>0</v>
      </c>
      <c r="BA12" s="78">
        <v>0</v>
      </c>
      <c r="BB12" s="78">
        <v>0</v>
      </c>
      <c r="BC12" s="78">
        <v>0</v>
      </c>
      <c r="BD12" s="78">
        <v>0</v>
      </c>
      <c r="BE12" s="78">
        <v>0</v>
      </c>
      <c r="BF12" s="78">
        <v>0</v>
      </c>
      <c r="BG12" s="78">
        <v>0</v>
      </c>
      <c r="BH12" s="78">
        <v>0</v>
      </c>
      <c r="BI12" s="78">
        <v>0</v>
      </c>
      <c r="BJ12" s="78">
        <v>0</v>
      </c>
      <c r="BK12" s="78">
        <v>0</v>
      </c>
      <c r="BL12" s="78">
        <v>0</v>
      </c>
      <c r="BM12" s="78">
        <v>0</v>
      </c>
      <c r="BN12" s="78">
        <v>0</v>
      </c>
      <c r="BO12" s="78">
        <v>0</v>
      </c>
      <c r="BP12" s="78">
        <v>0</v>
      </c>
      <c r="BQ12" s="78">
        <v>0</v>
      </c>
      <c r="BR12" s="78">
        <v>0</v>
      </c>
      <c r="BS12" s="78">
        <v>0</v>
      </c>
      <c r="BT12" s="78">
        <v>0</v>
      </c>
      <c r="BU12" s="78">
        <v>0</v>
      </c>
      <c r="BV12" s="78">
        <v>0</v>
      </c>
      <c r="BW12" s="78">
        <v>0</v>
      </c>
      <c r="BX12" s="78">
        <v>0</v>
      </c>
      <c r="BY12" s="78">
        <v>0</v>
      </c>
      <c r="BZ12" s="78">
        <v>0</v>
      </c>
      <c r="CA12" s="78">
        <v>0</v>
      </c>
      <c r="CB12" s="78">
        <v>0</v>
      </c>
      <c r="CC12" s="78">
        <v>0</v>
      </c>
      <c r="CD12" s="78">
        <v>0</v>
      </c>
      <c r="CE12" s="78">
        <v>0</v>
      </c>
      <c r="CF12" s="78">
        <v>0</v>
      </c>
      <c r="CG12" s="78">
        <v>0</v>
      </c>
      <c r="CH12" s="78">
        <v>0</v>
      </c>
      <c r="CI12" s="78">
        <v>0</v>
      </c>
      <c r="CJ12" s="78">
        <v>0</v>
      </c>
      <c r="CK12" s="78">
        <v>0</v>
      </c>
      <c r="CL12" s="78">
        <v>0</v>
      </c>
      <c r="CM12" s="78">
        <v>0</v>
      </c>
      <c r="CN12" s="78">
        <v>0</v>
      </c>
      <c r="CO12" s="78">
        <v>0</v>
      </c>
      <c r="CP12" s="78">
        <v>0</v>
      </c>
      <c r="CQ12" s="78">
        <v>0</v>
      </c>
      <c r="CR12" s="78">
        <v>0</v>
      </c>
      <c r="CS12" s="78">
        <v>0</v>
      </c>
      <c r="CT12" s="78">
        <v>0</v>
      </c>
      <c r="CU12" s="78">
        <v>0</v>
      </c>
      <c r="CV12" s="78">
        <v>0</v>
      </c>
      <c r="CW12" s="78">
        <v>0</v>
      </c>
      <c r="CX12" s="78">
        <v>0</v>
      </c>
      <c r="CY12" s="78">
        <v>0</v>
      </c>
      <c r="CZ12" s="78">
        <v>0</v>
      </c>
      <c r="DA12" s="78">
        <v>0</v>
      </c>
      <c r="DB12" s="78">
        <v>0</v>
      </c>
      <c r="DC12" s="78">
        <v>0</v>
      </c>
      <c r="DD12" s="78">
        <v>0</v>
      </c>
      <c r="DE12" s="78">
        <v>0</v>
      </c>
      <c r="DF12" s="78">
        <v>0</v>
      </c>
      <c r="DG12" s="78">
        <v>0</v>
      </c>
      <c r="DH12" s="78">
        <v>0</v>
      </c>
    </row>
    <row r="13" spans="1:112" ht="21.75" customHeight="1">
      <c r="A13" s="49" t="s">
        <v>90</v>
      </c>
      <c r="B13" s="49"/>
      <c r="C13" s="83"/>
      <c r="D13" s="84"/>
      <c r="E13" s="49" t="s">
        <v>91</v>
      </c>
      <c r="F13" s="78">
        <v>2641</v>
      </c>
      <c r="G13" s="78">
        <v>2641</v>
      </c>
      <c r="H13" s="109">
        <v>0</v>
      </c>
      <c r="I13" s="78">
        <v>0</v>
      </c>
      <c r="J13" s="78">
        <v>0</v>
      </c>
      <c r="K13" s="78">
        <v>0</v>
      </c>
      <c r="L13" s="78">
        <v>0</v>
      </c>
      <c r="M13" s="78">
        <v>2641</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0</v>
      </c>
      <c r="AL13" s="78">
        <v>0</v>
      </c>
      <c r="AM13" s="78">
        <v>0</v>
      </c>
      <c r="AN13" s="78">
        <v>0</v>
      </c>
      <c r="AO13" s="78">
        <v>0</v>
      </c>
      <c r="AP13" s="78">
        <v>0</v>
      </c>
      <c r="AQ13" s="78">
        <v>0</v>
      </c>
      <c r="AR13" s="78">
        <v>0</v>
      </c>
      <c r="AS13" s="78">
        <v>0</v>
      </c>
      <c r="AT13" s="78">
        <v>0</v>
      </c>
      <c r="AU13" s="78">
        <v>0</v>
      </c>
      <c r="AV13" s="78">
        <v>0</v>
      </c>
      <c r="AW13" s="78">
        <v>0</v>
      </c>
      <c r="AX13" s="78">
        <v>0</v>
      </c>
      <c r="AY13" s="78">
        <v>0</v>
      </c>
      <c r="AZ13" s="78">
        <v>0</v>
      </c>
      <c r="BA13" s="78">
        <v>0</v>
      </c>
      <c r="BB13" s="78">
        <v>0</v>
      </c>
      <c r="BC13" s="78">
        <v>0</v>
      </c>
      <c r="BD13" s="78">
        <v>0</v>
      </c>
      <c r="BE13" s="78">
        <v>0</v>
      </c>
      <c r="BF13" s="78">
        <v>0</v>
      </c>
      <c r="BG13" s="78">
        <v>0</v>
      </c>
      <c r="BH13" s="78">
        <v>0</v>
      </c>
      <c r="BI13" s="78">
        <v>0</v>
      </c>
      <c r="BJ13" s="78">
        <v>0</v>
      </c>
      <c r="BK13" s="78">
        <v>0</v>
      </c>
      <c r="BL13" s="78">
        <v>0</v>
      </c>
      <c r="BM13" s="78">
        <v>0</v>
      </c>
      <c r="BN13" s="78">
        <v>0</v>
      </c>
      <c r="BO13" s="78">
        <v>0</v>
      </c>
      <c r="BP13" s="78">
        <v>0</v>
      </c>
      <c r="BQ13" s="78">
        <v>0</v>
      </c>
      <c r="BR13" s="78">
        <v>0</v>
      </c>
      <c r="BS13" s="78">
        <v>0</v>
      </c>
      <c r="BT13" s="78">
        <v>0</v>
      </c>
      <c r="BU13" s="78">
        <v>0</v>
      </c>
      <c r="BV13" s="78">
        <v>0</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v>
      </c>
      <c r="CM13" s="78">
        <v>0</v>
      </c>
      <c r="CN13" s="78">
        <v>0</v>
      </c>
      <c r="CO13" s="78">
        <v>0</v>
      </c>
      <c r="CP13" s="78">
        <v>0</v>
      </c>
      <c r="CQ13" s="78">
        <v>0</v>
      </c>
      <c r="CR13" s="78">
        <v>0</v>
      </c>
      <c r="CS13" s="78">
        <v>0</v>
      </c>
      <c r="CT13" s="78">
        <v>0</v>
      </c>
      <c r="CU13" s="78">
        <v>0</v>
      </c>
      <c r="CV13" s="78">
        <v>0</v>
      </c>
      <c r="CW13" s="78">
        <v>0</v>
      </c>
      <c r="CX13" s="78">
        <v>0</v>
      </c>
      <c r="CY13" s="78">
        <v>0</v>
      </c>
      <c r="CZ13" s="78">
        <v>0</v>
      </c>
      <c r="DA13" s="78">
        <v>0</v>
      </c>
      <c r="DB13" s="78">
        <v>0</v>
      </c>
      <c r="DC13" s="78">
        <v>0</v>
      </c>
      <c r="DD13" s="78">
        <v>0</v>
      </c>
      <c r="DE13" s="78">
        <v>0</v>
      </c>
      <c r="DF13" s="78">
        <v>0</v>
      </c>
      <c r="DG13" s="78">
        <v>0</v>
      </c>
      <c r="DH13" s="78">
        <v>0</v>
      </c>
    </row>
    <row r="14" spans="1:112" ht="21.75" customHeight="1">
      <c r="A14" s="49"/>
      <c r="B14" s="49" t="s">
        <v>92</v>
      </c>
      <c r="C14" s="83"/>
      <c r="D14" s="84"/>
      <c r="E14" s="49" t="s">
        <v>93</v>
      </c>
      <c r="F14" s="78">
        <v>2641</v>
      </c>
      <c r="G14" s="78">
        <v>2641</v>
      </c>
      <c r="H14" s="109">
        <v>0</v>
      </c>
      <c r="I14" s="78">
        <v>0</v>
      </c>
      <c r="J14" s="78">
        <v>0</v>
      </c>
      <c r="K14" s="78">
        <v>0</v>
      </c>
      <c r="L14" s="78">
        <v>0</v>
      </c>
      <c r="M14" s="78">
        <v>2641</v>
      </c>
      <c r="N14" s="78">
        <v>0</v>
      </c>
      <c r="O14" s="78">
        <v>0</v>
      </c>
      <c r="P14" s="78">
        <v>0</v>
      </c>
      <c r="Q14" s="78">
        <v>0</v>
      </c>
      <c r="R14" s="78">
        <v>0</v>
      </c>
      <c r="S14" s="78">
        <v>0</v>
      </c>
      <c r="T14" s="78">
        <v>0</v>
      </c>
      <c r="U14" s="78">
        <v>0</v>
      </c>
      <c r="V14" s="78">
        <v>0</v>
      </c>
      <c r="W14" s="78">
        <v>0</v>
      </c>
      <c r="X14" s="78">
        <v>0</v>
      </c>
      <c r="Y14" s="78">
        <v>0</v>
      </c>
      <c r="Z14" s="78">
        <v>0</v>
      </c>
      <c r="AA14" s="78">
        <v>0</v>
      </c>
      <c r="AB14" s="78">
        <v>0</v>
      </c>
      <c r="AC14" s="78">
        <v>0</v>
      </c>
      <c r="AD14" s="78">
        <v>0</v>
      </c>
      <c r="AE14" s="78">
        <v>0</v>
      </c>
      <c r="AF14" s="78">
        <v>0</v>
      </c>
      <c r="AG14" s="78">
        <v>0</v>
      </c>
      <c r="AH14" s="78">
        <v>0</v>
      </c>
      <c r="AI14" s="78">
        <v>0</v>
      </c>
      <c r="AJ14" s="78">
        <v>0</v>
      </c>
      <c r="AK14" s="78">
        <v>0</v>
      </c>
      <c r="AL14" s="78">
        <v>0</v>
      </c>
      <c r="AM14" s="78">
        <v>0</v>
      </c>
      <c r="AN14" s="78">
        <v>0</v>
      </c>
      <c r="AO14" s="78">
        <v>0</v>
      </c>
      <c r="AP14" s="78">
        <v>0</v>
      </c>
      <c r="AQ14" s="78">
        <v>0</v>
      </c>
      <c r="AR14" s="78">
        <v>0</v>
      </c>
      <c r="AS14" s="78">
        <v>0</v>
      </c>
      <c r="AT14" s="78">
        <v>0</v>
      </c>
      <c r="AU14" s="78">
        <v>0</v>
      </c>
      <c r="AV14" s="78">
        <v>0</v>
      </c>
      <c r="AW14" s="78">
        <v>0</v>
      </c>
      <c r="AX14" s="78">
        <v>0</v>
      </c>
      <c r="AY14" s="78">
        <v>0</v>
      </c>
      <c r="AZ14" s="78">
        <v>0</v>
      </c>
      <c r="BA14" s="78">
        <v>0</v>
      </c>
      <c r="BB14" s="78">
        <v>0</v>
      </c>
      <c r="BC14" s="78">
        <v>0</v>
      </c>
      <c r="BD14" s="78">
        <v>0</v>
      </c>
      <c r="BE14" s="78">
        <v>0</v>
      </c>
      <c r="BF14" s="78">
        <v>0</v>
      </c>
      <c r="BG14" s="78">
        <v>0</v>
      </c>
      <c r="BH14" s="78">
        <v>0</v>
      </c>
      <c r="BI14" s="78">
        <v>0</v>
      </c>
      <c r="BJ14" s="78">
        <v>0</v>
      </c>
      <c r="BK14" s="78">
        <v>0</v>
      </c>
      <c r="BL14" s="78">
        <v>0</v>
      </c>
      <c r="BM14" s="78">
        <v>0</v>
      </c>
      <c r="BN14" s="78">
        <v>0</v>
      </c>
      <c r="BO14" s="78">
        <v>0</v>
      </c>
      <c r="BP14" s="78">
        <v>0</v>
      </c>
      <c r="BQ14" s="78">
        <v>0</v>
      </c>
      <c r="BR14" s="78">
        <v>0</v>
      </c>
      <c r="BS14" s="78">
        <v>0</v>
      </c>
      <c r="BT14" s="78">
        <v>0</v>
      </c>
      <c r="BU14" s="78">
        <v>0</v>
      </c>
      <c r="BV14" s="78">
        <v>0</v>
      </c>
      <c r="BW14" s="78">
        <v>0</v>
      </c>
      <c r="BX14" s="78">
        <v>0</v>
      </c>
      <c r="BY14" s="78">
        <v>0</v>
      </c>
      <c r="BZ14" s="78">
        <v>0</v>
      </c>
      <c r="CA14" s="78">
        <v>0</v>
      </c>
      <c r="CB14" s="78">
        <v>0</v>
      </c>
      <c r="CC14" s="78">
        <v>0</v>
      </c>
      <c r="CD14" s="78">
        <v>0</v>
      </c>
      <c r="CE14" s="78">
        <v>0</v>
      </c>
      <c r="CF14" s="78">
        <v>0</v>
      </c>
      <c r="CG14" s="78">
        <v>0</v>
      </c>
      <c r="CH14" s="78">
        <v>0</v>
      </c>
      <c r="CI14" s="78">
        <v>0</v>
      </c>
      <c r="CJ14" s="78">
        <v>0</v>
      </c>
      <c r="CK14" s="78">
        <v>0</v>
      </c>
      <c r="CL14" s="78">
        <v>0</v>
      </c>
      <c r="CM14" s="78">
        <v>0</v>
      </c>
      <c r="CN14" s="78">
        <v>0</v>
      </c>
      <c r="CO14" s="78">
        <v>0</v>
      </c>
      <c r="CP14" s="78">
        <v>0</v>
      </c>
      <c r="CQ14" s="78">
        <v>0</v>
      </c>
      <c r="CR14" s="78">
        <v>0</v>
      </c>
      <c r="CS14" s="78">
        <v>0</v>
      </c>
      <c r="CT14" s="78">
        <v>0</v>
      </c>
      <c r="CU14" s="78">
        <v>0</v>
      </c>
      <c r="CV14" s="78">
        <v>0</v>
      </c>
      <c r="CW14" s="78">
        <v>0</v>
      </c>
      <c r="CX14" s="78">
        <v>0</v>
      </c>
      <c r="CY14" s="78">
        <v>0</v>
      </c>
      <c r="CZ14" s="78">
        <v>0</v>
      </c>
      <c r="DA14" s="78">
        <v>0</v>
      </c>
      <c r="DB14" s="78">
        <v>0</v>
      </c>
      <c r="DC14" s="78">
        <v>0</v>
      </c>
      <c r="DD14" s="78">
        <v>0</v>
      </c>
      <c r="DE14" s="78">
        <v>0</v>
      </c>
      <c r="DF14" s="78">
        <v>0</v>
      </c>
      <c r="DG14" s="78">
        <v>0</v>
      </c>
      <c r="DH14" s="78">
        <v>0</v>
      </c>
    </row>
    <row r="15" spans="1:112" ht="21.75" customHeight="1">
      <c r="A15" s="49" t="s">
        <v>94</v>
      </c>
      <c r="B15" s="49" t="s">
        <v>95</v>
      </c>
      <c r="C15" s="83" t="s">
        <v>92</v>
      </c>
      <c r="D15" s="84" t="s">
        <v>88</v>
      </c>
      <c r="E15" s="49" t="s">
        <v>96</v>
      </c>
      <c r="F15" s="78">
        <v>2641</v>
      </c>
      <c r="G15" s="78">
        <v>2641</v>
      </c>
      <c r="H15" s="109">
        <v>0</v>
      </c>
      <c r="I15" s="78">
        <v>0</v>
      </c>
      <c r="J15" s="78">
        <v>0</v>
      </c>
      <c r="K15" s="78">
        <v>0</v>
      </c>
      <c r="L15" s="78">
        <v>0</v>
      </c>
      <c r="M15" s="78">
        <v>2641</v>
      </c>
      <c r="N15" s="78">
        <v>0</v>
      </c>
      <c r="O15" s="78">
        <v>0</v>
      </c>
      <c r="P15" s="78">
        <v>0</v>
      </c>
      <c r="Q15" s="78">
        <v>0</v>
      </c>
      <c r="R15" s="78">
        <v>0</v>
      </c>
      <c r="S15" s="78">
        <v>0</v>
      </c>
      <c r="T15" s="78">
        <v>0</v>
      </c>
      <c r="U15" s="78">
        <v>0</v>
      </c>
      <c r="V15" s="78">
        <v>0</v>
      </c>
      <c r="W15" s="78">
        <v>0</v>
      </c>
      <c r="X15" s="78">
        <v>0</v>
      </c>
      <c r="Y15" s="78">
        <v>0</v>
      </c>
      <c r="Z15" s="78">
        <v>0</v>
      </c>
      <c r="AA15" s="78">
        <v>0</v>
      </c>
      <c r="AB15" s="78">
        <v>0</v>
      </c>
      <c r="AC15" s="78">
        <v>0</v>
      </c>
      <c r="AD15" s="78">
        <v>0</v>
      </c>
      <c r="AE15" s="78">
        <v>0</v>
      </c>
      <c r="AF15" s="78">
        <v>0</v>
      </c>
      <c r="AG15" s="78">
        <v>0</v>
      </c>
      <c r="AH15" s="78">
        <v>0</v>
      </c>
      <c r="AI15" s="78">
        <v>0</v>
      </c>
      <c r="AJ15" s="78">
        <v>0</v>
      </c>
      <c r="AK15" s="78">
        <v>0</v>
      </c>
      <c r="AL15" s="78">
        <v>0</v>
      </c>
      <c r="AM15" s="78">
        <v>0</v>
      </c>
      <c r="AN15" s="78">
        <v>0</v>
      </c>
      <c r="AO15" s="78">
        <v>0</v>
      </c>
      <c r="AP15" s="78">
        <v>0</v>
      </c>
      <c r="AQ15" s="78">
        <v>0</v>
      </c>
      <c r="AR15" s="78">
        <v>0</v>
      </c>
      <c r="AS15" s="78">
        <v>0</v>
      </c>
      <c r="AT15" s="78">
        <v>0</v>
      </c>
      <c r="AU15" s="78">
        <v>0</v>
      </c>
      <c r="AV15" s="78">
        <v>0</v>
      </c>
      <c r="AW15" s="78">
        <v>0</v>
      </c>
      <c r="AX15" s="78">
        <v>0</v>
      </c>
      <c r="AY15" s="78">
        <v>0</v>
      </c>
      <c r="AZ15" s="78">
        <v>0</v>
      </c>
      <c r="BA15" s="78">
        <v>0</v>
      </c>
      <c r="BB15" s="78">
        <v>0</v>
      </c>
      <c r="BC15" s="78">
        <v>0</v>
      </c>
      <c r="BD15" s="78">
        <v>0</v>
      </c>
      <c r="BE15" s="78">
        <v>0</v>
      </c>
      <c r="BF15" s="78">
        <v>0</v>
      </c>
      <c r="BG15" s="78">
        <v>0</v>
      </c>
      <c r="BH15" s="78">
        <v>0</v>
      </c>
      <c r="BI15" s="78">
        <v>0</v>
      </c>
      <c r="BJ15" s="78">
        <v>0</v>
      </c>
      <c r="BK15" s="78">
        <v>0</v>
      </c>
      <c r="BL15" s="78">
        <v>0</v>
      </c>
      <c r="BM15" s="78">
        <v>0</v>
      </c>
      <c r="BN15" s="78">
        <v>0</v>
      </c>
      <c r="BO15" s="78">
        <v>0</v>
      </c>
      <c r="BP15" s="78">
        <v>0</v>
      </c>
      <c r="BQ15" s="78">
        <v>0</v>
      </c>
      <c r="BR15" s="78">
        <v>0</v>
      </c>
      <c r="BS15" s="78">
        <v>0</v>
      </c>
      <c r="BT15" s="78">
        <v>0</v>
      </c>
      <c r="BU15" s="78">
        <v>0</v>
      </c>
      <c r="BV15" s="78">
        <v>0</v>
      </c>
      <c r="BW15" s="78">
        <v>0</v>
      </c>
      <c r="BX15" s="78">
        <v>0</v>
      </c>
      <c r="BY15" s="78">
        <v>0</v>
      </c>
      <c r="BZ15" s="78">
        <v>0</v>
      </c>
      <c r="CA15" s="78">
        <v>0</v>
      </c>
      <c r="CB15" s="78">
        <v>0</v>
      </c>
      <c r="CC15" s="78">
        <v>0</v>
      </c>
      <c r="CD15" s="78">
        <v>0</v>
      </c>
      <c r="CE15" s="78">
        <v>0</v>
      </c>
      <c r="CF15" s="78">
        <v>0</v>
      </c>
      <c r="CG15" s="78">
        <v>0</v>
      </c>
      <c r="CH15" s="78">
        <v>0</v>
      </c>
      <c r="CI15" s="78">
        <v>0</v>
      </c>
      <c r="CJ15" s="78">
        <v>0</v>
      </c>
      <c r="CK15" s="78">
        <v>0</v>
      </c>
      <c r="CL15" s="78">
        <v>0</v>
      </c>
      <c r="CM15" s="78">
        <v>0</v>
      </c>
      <c r="CN15" s="78">
        <v>0</v>
      </c>
      <c r="CO15" s="78">
        <v>0</v>
      </c>
      <c r="CP15" s="78">
        <v>0</v>
      </c>
      <c r="CQ15" s="78">
        <v>0</v>
      </c>
      <c r="CR15" s="78">
        <v>0</v>
      </c>
      <c r="CS15" s="78">
        <v>0</v>
      </c>
      <c r="CT15" s="78">
        <v>0</v>
      </c>
      <c r="CU15" s="78">
        <v>0</v>
      </c>
      <c r="CV15" s="78">
        <v>0</v>
      </c>
      <c r="CW15" s="78">
        <v>0</v>
      </c>
      <c r="CX15" s="78">
        <v>0</v>
      </c>
      <c r="CY15" s="78">
        <v>0</v>
      </c>
      <c r="CZ15" s="78">
        <v>0</v>
      </c>
      <c r="DA15" s="78">
        <v>0</v>
      </c>
      <c r="DB15" s="78">
        <v>0</v>
      </c>
      <c r="DC15" s="78">
        <v>0</v>
      </c>
      <c r="DD15" s="78">
        <v>0</v>
      </c>
      <c r="DE15" s="78">
        <v>0</v>
      </c>
      <c r="DF15" s="78">
        <v>0</v>
      </c>
      <c r="DG15" s="78">
        <v>0</v>
      </c>
      <c r="DH15" s="78">
        <v>0</v>
      </c>
    </row>
    <row r="16" spans="1:112" ht="21.75" customHeight="1">
      <c r="A16" s="49" t="s">
        <v>97</v>
      </c>
      <c r="B16" s="49"/>
      <c r="C16" s="83"/>
      <c r="D16" s="84"/>
      <c r="E16" s="49" t="s">
        <v>98</v>
      </c>
      <c r="F16" s="78">
        <v>855.26</v>
      </c>
      <c r="G16" s="78">
        <v>855.26</v>
      </c>
      <c r="H16" s="109">
        <v>0</v>
      </c>
      <c r="I16" s="78">
        <v>0</v>
      </c>
      <c r="J16" s="78">
        <v>0</v>
      </c>
      <c r="K16" s="78">
        <v>0</v>
      </c>
      <c r="L16" s="78">
        <v>0</v>
      </c>
      <c r="M16" s="78">
        <v>0</v>
      </c>
      <c r="N16" s="78">
        <v>0</v>
      </c>
      <c r="O16" s="78">
        <v>855.26</v>
      </c>
      <c r="P16" s="78">
        <v>0</v>
      </c>
      <c r="Q16" s="78">
        <v>0</v>
      </c>
      <c r="R16" s="78">
        <v>0</v>
      </c>
      <c r="S16" s="78">
        <v>0</v>
      </c>
      <c r="T16" s="78">
        <v>0</v>
      </c>
      <c r="U16" s="78">
        <v>0</v>
      </c>
      <c r="V16" s="78">
        <v>0</v>
      </c>
      <c r="W16" s="78">
        <v>0</v>
      </c>
      <c r="X16" s="78">
        <v>0</v>
      </c>
      <c r="Y16" s="78">
        <v>0</v>
      </c>
      <c r="Z16" s="78">
        <v>0</v>
      </c>
      <c r="AA16" s="78">
        <v>0</v>
      </c>
      <c r="AB16" s="78">
        <v>0</v>
      </c>
      <c r="AC16" s="78">
        <v>0</v>
      </c>
      <c r="AD16" s="78">
        <v>0</v>
      </c>
      <c r="AE16" s="78">
        <v>0</v>
      </c>
      <c r="AF16" s="78">
        <v>0</v>
      </c>
      <c r="AG16" s="78">
        <v>0</v>
      </c>
      <c r="AH16" s="78">
        <v>0</v>
      </c>
      <c r="AI16" s="78">
        <v>0</v>
      </c>
      <c r="AJ16" s="78">
        <v>0</v>
      </c>
      <c r="AK16" s="78">
        <v>0</v>
      </c>
      <c r="AL16" s="78">
        <v>0</v>
      </c>
      <c r="AM16" s="78">
        <v>0</v>
      </c>
      <c r="AN16" s="78">
        <v>0</v>
      </c>
      <c r="AO16" s="78">
        <v>0</v>
      </c>
      <c r="AP16" s="78">
        <v>0</v>
      </c>
      <c r="AQ16" s="78">
        <v>0</v>
      </c>
      <c r="AR16" s="78">
        <v>0</v>
      </c>
      <c r="AS16" s="78">
        <v>0</v>
      </c>
      <c r="AT16" s="78">
        <v>0</v>
      </c>
      <c r="AU16" s="78">
        <v>0</v>
      </c>
      <c r="AV16" s="78">
        <v>0</v>
      </c>
      <c r="AW16" s="78">
        <v>0</v>
      </c>
      <c r="AX16" s="78">
        <v>0</v>
      </c>
      <c r="AY16" s="78">
        <v>0</v>
      </c>
      <c r="AZ16" s="78">
        <v>0</v>
      </c>
      <c r="BA16" s="78">
        <v>0</v>
      </c>
      <c r="BB16" s="78">
        <v>0</v>
      </c>
      <c r="BC16" s="78">
        <v>0</v>
      </c>
      <c r="BD16" s="78">
        <v>0</v>
      </c>
      <c r="BE16" s="78">
        <v>0</v>
      </c>
      <c r="BF16" s="78">
        <v>0</v>
      </c>
      <c r="BG16" s="78">
        <v>0</v>
      </c>
      <c r="BH16" s="78">
        <v>0</v>
      </c>
      <c r="BI16" s="78">
        <v>0</v>
      </c>
      <c r="BJ16" s="78">
        <v>0</v>
      </c>
      <c r="BK16" s="78">
        <v>0</v>
      </c>
      <c r="BL16" s="78">
        <v>0</v>
      </c>
      <c r="BM16" s="78">
        <v>0</v>
      </c>
      <c r="BN16" s="78">
        <v>0</v>
      </c>
      <c r="BO16" s="78">
        <v>0</v>
      </c>
      <c r="BP16" s="78">
        <v>0</v>
      </c>
      <c r="BQ16" s="78">
        <v>0</v>
      </c>
      <c r="BR16" s="78">
        <v>0</v>
      </c>
      <c r="BS16" s="78">
        <v>0</v>
      </c>
      <c r="BT16" s="78">
        <v>0</v>
      </c>
      <c r="BU16" s="78">
        <v>0</v>
      </c>
      <c r="BV16" s="78">
        <v>0</v>
      </c>
      <c r="BW16" s="78">
        <v>0</v>
      </c>
      <c r="BX16" s="78">
        <v>0</v>
      </c>
      <c r="BY16" s="78">
        <v>0</v>
      </c>
      <c r="BZ16" s="78">
        <v>0</v>
      </c>
      <c r="CA16" s="78">
        <v>0</v>
      </c>
      <c r="CB16" s="78">
        <v>0</v>
      </c>
      <c r="CC16" s="78">
        <v>0</v>
      </c>
      <c r="CD16" s="78">
        <v>0</v>
      </c>
      <c r="CE16" s="78">
        <v>0</v>
      </c>
      <c r="CF16" s="78">
        <v>0</v>
      </c>
      <c r="CG16" s="78">
        <v>0</v>
      </c>
      <c r="CH16" s="78">
        <v>0</v>
      </c>
      <c r="CI16" s="78">
        <v>0</v>
      </c>
      <c r="CJ16" s="78">
        <v>0</v>
      </c>
      <c r="CK16" s="78">
        <v>0</v>
      </c>
      <c r="CL16" s="78">
        <v>0</v>
      </c>
      <c r="CM16" s="78">
        <v>0</v>
      </c>
      <c r="CN16" s="78">
        <v>0</v>
      </c>
      <c r="CO16" s="78">
        <v>0</v>
      </c>
      <c r="CP16" s="78">
        <v>0</v>
      </c>
      <c r="CQ16" s="78">
        <v>0</v>
      </c>
      <c r="CR16" s="78">
        <v>0</v>
      </c>
      <c r="CS16" s="78">
        <v>0</v>
      </c>
      <c r="CT16" s="78">
        <v>0</v>
      </c>
      <c r="CU16" s="78">
        <v>0</v>
      </c>
      <c r="CV16" s="78">
        <v>0</v>
      </c>
      <c r="CW16" s="78">
        <v>0</v>
      </c>
      <c r="CX16" s="78">
        <v>0</v>
      </c>
      <c r="CY16" s="78">
        <v>0</v>
      </c>
      <c r="CZ16" s="78">
        <v>0</v>
      </c>
      <c r="DA16" s="78">
        <v>0</v>
      </c>
      <c r="DB16" s="78">
        <v>0</v>
      </c>
      <c r="DC16" s="78">
        <v>0</v>
      </c>
      <c r="DD16" s="78">
        <v>0</v>
      </c>
      <c r="DE16" s="78">
        <v>0</v>
      </c>
      <c r="DF16" s="78">
        <v>0</v>
      </c>
      <c r="DG16" s="78">
        <v>0</v>
      </c>
      <c r="DH16" s="78">
        <v>0</v>
      </c>
    </row>
    <row r="17" spans="1:112" ht="21.75" customHeight="1">
      <c r="A17" s="49"/>
      <c r="B17" s="49" t="s">
        <v>99</v>
      </c>
      <c r="C17" s="83"/>
      <c r="D17" s="84"/>
      <c r="E17" s="49" t="s">
        <v>100</v>
      </c>
      <c r="F17" s="78">
        <v>855.26</v>
      </c>
      <c r="G17" s="78">
        <v>855.26</v>
      </c>
      <c r="H17" s="109">
        <v>0</v>
      </c>
      <c r="I17" s="78">
        <v>0</v>
      </c>
      <c r="J17" s="78">
        <v>0</v>
      </c>
      <c r="K17" s="78">
        <v>0</v>
      </c>
      <c r="L17" s="78">
        <v>0</v>
      </c>
      <c r="M17" s="78">
        <v>0</v>
      </c>
      <c r="N17" s="78">
        <v>0</v>
      </c>
      <c r="O17" s="78">
        <v>855.26</v>
      </c>
      <c r="P17" s="78">
        <v>0</v>
      </c>
      <c r="Q17" s="78">
        <v>0</v>
      </c>
      <c r="R17" s="78">
        <v>0</v>
      </c>
      <c r="S17" s="78">
        <v>0</v>
      </c>
      <c r="T17" s="78">
        <v>0</v>
      </c>
      <c r="U17" s="78">
        <v>0</v>
      </c>
      <c r="V17" s="78">
        <v>0</v>
      </c>
      <c r="W17" s="78">
        <v>0</v>
      </c>
      <c r="X17" s="78">
        <v>0</v>
      </c>
      <c r="Y17" s="78">
        <v>0</v>
      </c>
      <c r="Z17" s="78">
        <v>0</v>
      </c>
      <c r="AA17" s="78">
        <v>0</v>
      </c>
      <c r="AB17" s="78">
        <v>0</v>
      </c>
      <c r="AC17" s="78">
        <v>0</v>
      </c>
      <c r="AD17" s="78">
        <v>0</v>
      </c>
      <c r="AE17" s="78">
        <v>0</v>
      </c>
      <c r="AF17" s="78">
        <v>0</v>
      </c>
      <c r="AG17" s="78">
        <v>0</v>
      </c>
      <c r="AH17" s="78">
        <v>0</v>
      </c>
      <c r="AI17" s="78">
        <v>0</v>
      </c>
      <c r="AJ17" s="78">
        <v>0</v>
      </c>
      <c r="AK17" s="78">
        <v>0</v>
      </c>
      <c r="AL17" s="78">
        <v>0</v>
      </c>
      <c r="AM17" s="78">
        <v>0</v>
      </c>
      <c r="AN17" s="78">
        <v>0</v>
      </c>
      <c r="AO17" s="78">
        <v>0</v>
      </c>
      <c r="AP17" s="78">
        <v>0</v>
      </c>
      <c r="AQ17" s="78">
        <v>0</v>
      </c>
      <c r="AR17" s="78">
        <v>0</v>
      </c>
      <c r="AS17" s="78">
        <v>0</v>
      </c>
      <c r="AT17" s="78">
        <v>0</v>
      </c>
      <c r="AU17" s="78">
        <v>0</v>
      </c>
      <c r="AV17" s="78">
        <v>0</v>
      </c>
      <c r="AW17" s="78">
        <v>0</v>
      </c>
      <c r="AX17" s="78">
        <v>0</v>
      </c>
      <c r="AY17" s="78">
        <v>0</v>
      </c>
      <c r="AZ17" s="78">
        <v>0</v>
      </c>
      <c r="BA17" s="78">
        <v>0</v>
      </c>
      <c r="BB17" s="78">
        <v>0</v>
      </c>
      <c r="BC17" s="78">
        <v>0</v>
      </c>
      <c r="BD17" s="78">
        <v>0</v>
      </c>
      <c r="BE17" s="78">
        <v>0</v>
      </c>
      <c r="BF17" s="78">
        <v>0</v>
      </c>
      <c r="BG17" s="78">
        <v>0</v>
      </c>
      <c r="BH17" s="78">
        <v>0</v>
      </c>
      <c r="BI17" s="78">
        <v>0</v>
      </c>
      <c r="BJ17" s="78">
        <v>0</v>
      </c>
      <c r="BK17" s="78">
        <v>0</v>
      </c>
      <c r="BL17" s="78">
        <v>0</v>
      </c>
      <c r="BM17" s="78">
        <v>0</v>
      </c>
      <c r="BN17" s="78">
        <v>0</v>
      </c>
      <c r="BO17" s="78">
        <v>0</v>
      </c>
      <c r="BP17" s="78">
        <v>0</v>
      </c>
      <c r="BQ17" s="78">
        <v>0</v>
      </c>
      <c r="BR17" s="78">
        <v>0</v>
      </c>
      <c r="BS17" s="78">
        <v>0</v>
      </c>
      <c r="BT17" s="78">
        <v>0</v>
      </c>
      <c r="BU17" s="78">
        <v>0</v>
      </c>
      <c r="BV17" s="78">
        <v>0</v>
      </c>
      <c r="BW17" s="78">
        <v>0</v>
      </c>
      <c r="BX17" s="78">
        <v>0</v>
      </c>
      <c r="BY17" s="78">
        <v>0</v>
      </c>
      <c r="BZ17" s="78">
        <v>0</v>
      </c>
      <c r="CA17" s="78">
        <v>0</v>
      </c>
      <c r="CB17" s="78">
        <v>0</v>
      </c>
      <c r="CC17" s="78">
        <v>0</v>
      </c>
      <c r="CD17" s="78">
        <v>0</v>
      </c>
      <c r="CE17" s="78">
        <v>0</v>
      </c>
      <c r="CF17" s="78">
        <v>0</v>
      </c>
      <c r="CG17" s="78">
        <v>0</v>
      </c>
      <c r="CH17" s="78">
        <v>0</v>
      </c>
      <c r="CI17" s="78">
        <v>0</v>
      </c>
      <c r="CJ17" s="78">
        <v>0</v>
      </c>
      <c r="CK17" s="78">
        <v>0</v>
      </c>
      <c r="CL17" s="78">
        <v>0</v>
      </c>
      <c r="CM17" s="78">
        <v>0</v>
      </c>
      <c r="CN17" s="78">
        <v>0</v>
      </c>
      <c r="CO17" s="78">
        <v>0</v>
      </c>
      <c r="CP17" s="78">
        <v>0</v>
      </c>
      <c r="CQ17" s="78">
        <v>0</v>
      </c>
      <c r="CR17" s="78">
        <v>0</v>
      </c>
      <c r="CS17" s="78">
        <v>0</v>
      </c>
      <c r="CT17" s="78">
        <v>0</v>
      </c>
      <c r="CU17" s="78">
        <v>0</v>
      </c>
      <c r="CV17" s="78">
        <v>0</v>
      </c>
      <c r="CW17" s="78">
        <v>0</v>
      </c>
      <c r="CX17" s="78">
        <v>0</v>
      </c>
      <c r="CY17" s="78">
        <v>0</v>
      </c>
      <c r="CZ17" s="78">
        <v>0</v>
      </c>
      <c r="DA17" s="78">
        <v>0</v>
      </c>
      <c r="DB17" s="78">
        <v>0</v>
      </c>
      <c r="DC17" s="78">
        <v>0</v>
      </c>
      <c r="DD17" s="78">
        <v>0</v>
      </c>
      <c r="DE17" s="78">
        <v>0</v>
      </c>
      <c r="DF17" s="78">
        <v>0</v>
      </c>
      <c r="DG17" s="78">
        <v>0</v>
      </c>
      <c r="DH17" s="78">
        <v>0</v>
      </c>
    </row>
    <row r="18" spans="1:112" ht="21.75" customHeight="1">
      <c r="A18" s="49" t="s">
        <v>101</v>
      </c>
      <c r="B18" s="49" t="s">
        <v>102</v>
      </c>
      <c r="C18" s="83" t="s">
        <v>103</v>
      </c>
      <c r="D18" s="84" t="s">
        <v>88</v>
      </c>
      <c r="E18" s="49" t="s">
        <v>104</v>
      </c>
      <c r="F18" s="78">
        <v>855.26</v>
      </c>
      <c r="G18" s="78">
        <v>855.26</v>
      </c>
      <c r="H18" s="109">
        <v>0</v>
      </c>
      <c r="I18" s="78">
        <v>0</v>
      </c>
      <c r="J18" s="78">
        <v>0</v>
      </c>
      <c r="K18" s="78">
        <v>0</v>
      </c>
      <c r="L18" s="78">
        <v>0</v>
      </c>
      <c r="M18" s="78">
        <v>0</v>
      </c>
      <c r="N18" s="78">
        <v>0</v>
      </c>
      <c r="O18" s="78">
        <v>855.26</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v>0</v>
      </c>
      <c r="AM18" s="78">
        <v>0</v>
      </c>
      <c r="AN18" s="78">
        <v>0</v>
      </c>
      <c r="AO18" s="78">
        <v>0</v>
      </c>
      <c r="AP18" s="78">
        <v>0</v>
      </c>
      <c r="AQ18" s="78">
        <v>0</v>
      </c>
      <c r="AR18" s="78">
        <v>0</v>
      </c>
      <c r="AS18" s="78">
        <v>0</v>
      </c>
      <c r="AT18" s="78">
        <v>0</v>
      </c>
      <c r="AU18" s="78">
        <v>0</v>
      </c>
      <c r="AV18" s="78">
        <v>0</v>
      </c>
      <c r="AW18" s="78">
        <v>0</v>
      </c>
      <c r="AX18" s="78">
        <v>0</v>
      </c>
      <c r="AY18" s="78">
        <v>0</v>
      </c>
      <c r="AZ18" s="78">
        <v>0</v>
      </c>
      <c r="BA18" s="78">
        <v>0</v>
      </c>
      <c r="BB18" s="78">
        <v>0</v>
      </c>
      <c r="BC18" s="78">
        <v>0</v>
      </c>
      <c r="BD18" s="78">
        <v>0</v>
      </c>
      <c r="BE18" s="78">
        <v>0</v>
      </c>
      <c r="BF18" s="78">
        <v>0</v>
      </c>
      <c r="BG18" s="78">
        <v>0</v>
      </c>
      <c r="BH18" s="78">
        <v>0</v>
      </c>
      <c r="BI18" s="78">
        <v>0</v>
      </c>
      <c r="BJ18" s="78">
        <v>0</v>
      </c>
      <c r="BK18" s="78">
        <v>0</v>
      </c>
      <c r="BL18" s="78">
        <v>0</v>
      </c>
      <c r="BM18" s="78">
        <v>0</v>
      </c>
      <c r="BN18" s="78">
        <v>0</v>
      </c>
      <c r="BO18" s="78">
        <v>0</v>
      </c>
      <c r="BP18" s="78">
        <v>0</v>
      </c>
      <c r="BQ18" s="78">
        <v>0</v>
      </c>
      <c r="BR18" s="78">
        <v>0</v>
      </c>
      <c r="BS18" s="78">
        <v>0</v>
      </c>
      <c r="BT18" s="78">
        <v>0</v>
      </c>
      <c r="BU18" s="78">
        <v>0</v>
      </c>
      <c r="BV18" s="78">
        <v>0</v>
      </c>
      <c r="BW18" s="78">
        <v>0</v>
      </c>
      <c r="BX18" s="78">
        <v>0</v>
      </c>
      <c r="BY18" s="78">
        <v>0</v>
      </c>
      <c r="BZ18" s="78">
        <v>0</v>
      </c>
      <c r="CA18" s="78">
        <v>0</v>
      </c>
      <c r="CB18" s="78">
        <v>0</v>
      </c>
      <c r="CC18" s="78">
        <v>0</v>
      </c>
      <c r="CD18" s="78">
        <v>0</v>
      </c>
      <c r="CE18" s="78">
        <v>0</v>
      </c>
      <c r="CF18" s="78">
        <v>0</v>
      </c>
      <c r="CG18" s="78">
        <v>0</v>
      </c>
      <c r="CH18" s="78">
        <v>0</v>
      </c>
      <c r="CI18" s="78">
        <v>0</v>
      </c>
      <c r="CJ18" s="78">
        <v>0</v>
      </c>
      <c r="CK18" s="78">
        <v>0</v>
      </c>
      <c r="CL18" s="78">
        <v>0</v>
      </c>
      <c r="CM18" s="78">
        <v>0</v>
      </c>
      <c r="CN18" s="78">
        <v>0</v>
      </c>
      <c r="CO18" s="78">
        <v>0</v>
      </c>
      <c r="CP18" s="78">
        <v>0</v>
      </c>
      <c r="CQ18" s="78">
        <v>0</v>
      </c>
      <c r="CR18" s="78">
        <v>0</v>
      </c>
      <c r="CS18" s="78">
        <v>0</v>
      </c>
      <c r="CT18" s="78">
        <v>0</v>
      </c>
      <c r="CU18" s="78">
        <v>0</v>
      </c>
      <c r="CV18" s="78">
        <v>0</v>
      </c>
      <c r="CW18" s="78">
        <v>0</v>
      </c>
      <c r="CX18" s="78">
        <v>0</v>
      </c>
      <c r="CY18" s="78">
        <v>0</v>
      </c>
      <c r="CZ18" s="78">
        <v>0</v>
      </c>
      <c r="DA18" s="78">
        <v>0</v>
      </c>
      <c r="DB18" s="78">
        <v>0</v>
      </c>
      <c r="DC18" s="78">
        <v>0</v>
      </c>
      <c r="DD18" s="78">
        <v>0</v>
      </c>
      <c r="DE18" s="78">
        <v>0</v>
      </c>
      <c r="DF18" s="78">
        <v>0</v>
      </c>
      <c r="DG18" s="78">
        <v>0</v>
      </c>
      <c r="DH18" s="78">
        <v>0</v>
      </c>
    </row>
    <row r="19" spans="1:112" ht="21.75" customHeight="1">
      <c r="A19" s="49" t="s">
        <v>105</v>
      </c>
      <c r="B19" s="49"/>
      <c r="C19" s="83"/>
      <c r="D19" s="84"/>
      <c r="E19" s="49" t="s">
        <v>106</v>
      </c>
      <c r="F19" s="78">
        <v>254</v>
      </c>
      <c r="G19" s="78">
        <v>0</v>
      </c>
      <c r="H19" s="109">
        <v>0</v>
      </c>
      <c r="I19" s="78">
        <v>0</v>
      </c>
      <c r="J19" s="78">
        <v>0</v>
      </c>
      <c r="K19" s="78">
        <v>0</v>
      </c>
      <c r="L19" s="78">
        <v>0</v>
      </c>
      <c r="M19" s="78">
        <v>0</v>
      </c>
      <c r="N19" s="78">
        <v>0</v>
      </c>
      <c r="O19" s="78">
        <v>0</v>
      </c>
      <c r="P19" s="78">
        <v>0</v>
      </c>
      <c r="Q19" s="78">
        <v>0</v>
      </c>
      <c r="R19" s="78">
        <v>0</v>
      </c>
      <c r="S19" s="78">
        <v>0</v>
      </c>
      <c r="T19" s="78">
        <v>0</v>
      </c>
      <c r="U19" s="78">
        <v>0</v>
      </c>
      <c r="V19" s="78">
        <v>0</v>
      </c>
      <c r="W19" s="78">
        <v>0</v>
      </c>
      <c r="X19" s="78">
        <v>0</v>
      </c>
      <c r="Y19" s="78">
        <v>0</v>
      </c>
      <c r="Z19" s="78">
        <v>0</v>
      </c>
      <c r="AA19" s="78">
        <v>0</v>
      </c>
      <c r="AB19" s="78">
        <v>0</v>
      </c>
      <c r="AC19" s="78">
        <v>0</v>
      </c>
      <c r="AD19" s="78">
        <v>0</v>
      </c>
      <c r="AE19" s="78">
        <v>0</v>
      </c>
      <c r="AF19" s="78">
        <v>0</v>
      </c>
      <c r="AG19" s="78">
        <v>0</v>
      </c>
      <c r="AH19" s="78">
        <v>0</v>
      </c>
      <c r="AI19" s="78">
        <v>0</v>
      </c>
      <c r="AJ19" s="78">
        <v>0</v>
      </c>
      <c r="AK19" s="78">
        <v>0</v>
      </c>
      <c r="AL19" s="78">
        <v>0</v>
      </c>
      <c r="AM19" s="78">
        <v>0</v>
      </c>
      <c r="AN19" s="78">
        <v>0</v>
      </c>
      <c r="AO19" s="78">
        <v>0</v>
      </c>
      <c r="AP19" s="78">
        <v>0</v>
      </c>
      <c r="AQ19" s="78">
        <v>0</v>
      </c>
      <c r="AR19" s="78">
        <v>0</v>
      </c>
      <c r="AS19" s="78">
        <v>0</v>
      </c>
      <c r="AT19" s="78">
        <v>0</v>
      </c>
      <c r="AU19" s="78">
        <v>0</v>
      </c>
      <c r="AV19" s="78">
        <v>0</v>
      </c>
      <c r="AW19" s="78">
        <v>254</v>
      </c>
      <c r="AX19" s="78">
        <v>0</v>
      </c>
      <c r="AY19" s="78">
        <v>0</v>
      </c>
      <c r="AZ19" s="78">
        <v>0</v>
      </c>
      <c r="BA19" s="78">
        <v>0</v>
      </c>
      <c r="BB19" s="78">
        <v>254</v>
      </c>
      <c r="BC19" s="78">
        <v>0</v>
      </c>
      <c r="BD19" s="78">
        <v>0</v>
      </c>
      <c r="BE19" s="78">
        <v>0</v>
      </c>
      <c r="BF19" s="78">
        <v>0</v>
      </c>
      <c r="BG19" s="78">
        <v>0</v>
      </c>
      <c r="BH19" s="78">
        <v>0</v>
      </c>
      <c r="BI19" s="78">
        <v>0</v>
      </c>
      <c r="BJ19" s="78">
        <v>0</v>
      </c>
      <c r="BK19" s="78">
        <v>0</v>
      </c>
      <c r="BL19" s="78">
        <v>0</v>
      </c>
      <c r="BM19" s="78">
        <v>0</v>
      </c>
      <c r="BN19" s="78">
        <v>0</v>
      </c>
      <c r="BO19" s="78">
        <v>0</v>
      </c>
      <c r="BP19" s="78">
        <v>0</v>
      </c>
      <c r="BQ19" s="78">
        <v>0</v>
      </c>
      <c r="BR19" s="78">
        <v>0</v>
      </c>
      <c r="BS19" s="78">
        <v>0</v>
      </c>
      <c r="BT19" s="78">
        <v>0</v>
      </c>
      <c r="BU19" s="78">
        <v>0</v>
      </c>
      <c r="BV19" s="78">
        <v>0</v>
      </c>
      <c r="BW19" s="78">
        <v>0</v>
      </c>
      <c r="BX19" s="78">
        <v>0</v>
      </c>
      <c r="BY19" s="78">
        <v>0</v>
      </c>
      <c r="BZ19" s="78">
        <v>0</v>
      </c>
      <c r="CA19" s="78">
        <v>0</v>
      </c>
      <c r="CB19" s="78">
        <v>0</v>
      </c>
      <c r="CC19" s="78">
        <v>0</v>
      </c>
      <c r="CD19" s="78">
        <v>0</v>
      </c>
      <c r="CE19" s="78">
        <v>0</v>
      </c>
      <c r="CF19" s="78">
        <v>0</v>
      </c>
      <c r="CG19" s="78">
        <v>0</v>
      </c>
      <c r="CH19" s="78">
        <v>0</v>
      </c>
      <c r="CI19" s="78">
        <v>0</v>
      </c>
      <c r="CJ19" s="78">
        <v>0</v>
      </c>
      <c r="CK19" s="78">
        <v>0</v>
      </c>
      <c r="CL19" s="78">
        <v>0</v>
      </c>
      <c r="CM19" s="78">
        <v>0</v>
      </c>
      <c r="CN19" s="78">
        <v>0</v>
      </c>
      <c r="CO19" s="78">
        <v>0</v>
      </c>
      <c r="CP19" s="78">
        <v>0</v>
      </c>
      <c r="CQ19" s="78">
        <v>0</v>
      </c>
      <c r="CR19" s="78">
        <v>0</v>
      </c>
      <c r="CS19" s="78">
        <v>0</v>
      </c>
      <c r="CT19" s="78">
        <v>0</v>
      </c>
      <c r="CU19" s="78">
        <v>0</v>
      </c>
      <c r="CV19" s="78">
        <v>0</v>
      </c>
      <c r="CW19" s="78">
        <v>0</v>
      </c>
      <c r="CX19" s="78">
        <v>0</v>
      </c>
      <c r="CY19" s="78">
        <v>0</v>
      </c>
      <c r="CZ19" s="78">
        <v>0</v>
      </c>
      <c r="DA19" s="78">
        <v>0</v>
      </c>
      <c r="DB19" s="78">
        <v>0</v>
      </c>
      <c r="DC19" s="78">
        <v>0</v>
      </c>
      <c r="DD19" s="78">
        <v>0</v>
      </c>
      <c r="DE19" s="78">
        <v>0</v>
      </c>
      <c r="DF19" s="78">
        <v>0</v>
      </c>
      <c r="DG19" s="78">
        <v>0</v>
      </c>
      <c r="DH19" s="78">
        <v>0</v>
      </c>
    </row>
    <row r="20" spans="1:112" ht="21.75" customHeight="1">
      <c r="A20" s="49"/>
      <c r="B20" s="49" t="s">
        <v>92</v>
      </c>
      <c r="C20" s="83"/>
      <c r="D20" s="84"/>
      <c r="E20" s="49" t="s">
        <v>107</v>
      </c>
      <c r="F20" s="78">
        <v>254</v>
      </c>
      <c r="G20" s="78">
        <v>0</v>
      </c>
      <c r="H20" s="109">
        <v>0</v>
      </c>
      <c r="I20" s="78">
        <v>0</v>
      </c>
      <c r="J20" s="78">
        <v>0</v>
      </c>
      <c r="K20" s="78">
        <v>0</v>
      </c>
      <c r="L20" s="78">
        <v>0</v>
      </c>
      <c r="M20" s="78">
        <v>0</v>
      </c>
      <c r="N20" s="78">
        <v>0</v>
      </c>
      <c r="O20" s="78">
        <v>0</v>
      </c>
      <c r="P20" s="78">
        <v>0</v>
      </c>
      <c r="Q20" s="78">
        <v>0</v>
      </c>
      <c r="R20" s="78">
        <v>0</v>
      </c>
      <c r="S20" s="78">
        <v>0</v>
      </c>
      <c r="T20" s="78">
        <v>0</v>
      </c>
      <c r="U20" s="78">
        <v>0</v>
      </c>
      <c r="V20" s="78">
        <v>0</v>
      </c>
      <c r="W20" s="78">
        <v>0</v>
      </c>
      <c r="X20" s="78">
        <v>0</v>
      </c>
      <c r="Y20" s="78">
        <v>0</v>
      </c>
      <c r="Z20" s="78">
        <v>0</v>
      </c>
      <c r="AA20" s="78">
        <v>0</v>
      </c>
      <c r="AB20" s="78">
        <v>0</v>
      </c>
      <c r="AC20" s="78">
        <v>0</v>
      </c>
      <c r="AD20" s="78">
        <v>0</v>
      </c>
      <c r="AE20" s="78">
        <v>0</v>
      </c>
      <c r="AF20" s="78">
        <v>0</v>
      </c>
      <c r="AG20" s="78">
        <v>0</v>
      </c>
      <c r="AH20" s="78">
        <v>0</v>
      </c>
      <c r="AI20" s="78">
        <v>0</v>
      </c>
      <c r="AJ20" s="78">
        <v>0</v>
      </c>
      <c r="AK20" s="78">
        <v>0</v>
      </c>
      <c r="AL20" s="78">
        <v>0</v>
      </c>
      <c r="AM20" s="78">
        <v>0</v>
      </c>
      <c r="AN20" s="78">
        <v>0</v>
      </c>
      <c r="AO20" s="78">
        <v>0</v>
      </c>
      <c r="AP20" s="78">
        <v>0</v>
      </c>
      <c r="AQ20" s="78">
        <v>0</v>
      </c>
      <c r="AR20" s="78">
        <v>0</v>
      </c>
      <c r="AS20" s="78">
        <v>0</v>
      </c>
      <c r="AT20" s="78">
        <v>0</v>
      </c>
      <c r="AU20" s="78">
        <v>0</v>
      </c>
      <c r="AV20" s="78">
        <v>0</v>
      </c>
      <c r="AW20" s="78">
        <v>254</v>
      </c>
      <c r="AX20" s="78">
        <v>0</v>
      </c>
      <c r="AY20" s="78">
        <v>0</v>
      </c>
      <c r="AZ20" s="78">
        <v>0</v>
      </c>
      <c r="BA20" s="78">
        <v>0</v>
      </c>
      <c r="BB20" s="78">
        <v>254</v>
      </c>
      <c r="BC20" s="78">
        <v>0</v>
      </c>
      <c r="BD20" s="78">
        <v>0</v>
      </c>
      <c r="BE20" s="78">
        <v>0</v>
      </c>
      <c r="BF20" s="78">
        <v>0</v>
      </c>
      <c r="BG20" s="78">
        <v>0</v>
      </c>
      <c r="BH20" s="78">
        <v>0</v>
      </c>
      <c r="BI20" s="78">
        <v>0</v>
      </c>
      <c r="BJ20" s="78">
        <v>0</v>
      </c>
      <c r="BK20" s="78">
        <v>0</v>
      </c>
      <c r="BL20" s="78">
        <v>0</v>
      </c>
      <c r="BM20" s="78">
        <v>0</v>
      </c>
      <c r="BN20" s="78">
        <v>0</v>
      </c>
      <c r="BO20" s="78">
        <v>0</v>
      </c>
      <c r="BP20" s="78">
        <v>0</v>
      </c>
      <c r="BQ20" s="78">
        <v>0</v>
      </c>
      <c r="BR20" s="78">
        <v>0</v>
      </c>
      <c r="BS20" s="78">
        <v>0</v>
      </c>
      <c r="BT20" s="78">
        <v>0</v>
      </c>
      <c r="BU20" s="78">
        <v>0</v>
      </c>
      <c r="BV20" s="78">
        <v>0</v>
      </c>
      <c r="BW20" s="78">
        <v>0</v>
      </c>
      <c r="BX20" s="78">
        <v>0</v>
      </c>
      <c r="BY20" s="78">
        <v>0</v>
      </c>
      <c r="BZ20" s="78">
        <v>0</v>
      </c>
      <c r="CA20" s="78">
        <v>0</v>
      </c>
      <c r="CB20" s="78">
        <v>0</v>
      </c>
      <c r="CC20" s="78">
        <v>0</v>
      </c>
      <c r="CD20" s="78">
        <v>0</v>
      </c>
      <c r="CE20" s="78">
        <v>0</v>
      </c>
      <c r="CF20" s="78">
        <v>0</v>
      </c>
      <c r="CG20" s="78">
        <v>0</v>
      </c>
      <c r="CH20" s="78">
        <v>0</v>
      </c>
      <c r="CI20" s="78">
        <v>0</v>
      </c>
      <c r="CJ20" s="78">
        <v>0</v>
      </c>
      <c r="CK20" s="78">
        <v>0</v>
      </c>
      <c r="CL20" s="78">
        <v>0</v>
      </c>
      <c r="CM20" s="78">
        <v>0</v>
      </c>
      <c r="CN20" s="78">
        <v>0</v>
      </c>
      <c r="CO20" s="78">
        <v>0</v>
      </c>
      <c r="CP20" s="78">
        <v>0</v>
      </c>
      <c r="CQ20" s="78">
        <v>0</v>
      </c>
      <c r="CR20" s="78">
        <v>0</v>
      </c>
      <c r="CS20" s="78">
        <v>0</v>
      </c>
      <c r="CT20" s="78">
        <v>0</v>
      </c>
      <c r="CU20" s="78">
        <v>0</v>
      </c>
      <c r="CV20" s="78">
        <v>0</v>
      </c>
      <c r="CW20" s="78">
        <v>0</v>
      </c>
      <c r="CX20" s="78">
        <v>0</v>
      </c>
      <c r="CY20" s="78">
        <v>0</v>
      </c>
      <c r="CZ20" s="78">
        <v>0</v>
      </c>
      <c r="DA20" s="78">
        <v>0</v>
      </c>
      <c r="DB20" s="78">
        <v>0</v>
      </c>
      <c r="DC20" s="78">
        <v>0</v>
      </c>
      <c r="DD20" s="78">
        <v>0</v>
      </c>
      <c r="DE20" s="78">
        <v>0</v>
      </c>
      <c r="DF20" s="78">
        <v>0</v>
      </c>
      <c r="DG20" s="78">
        <v>0</v>
      </c>
      <c r="DH20" s="78">
        <v>0</v>
      </c>
    </row>
    <row r="21" spans="1:112" ht="21.75" customHeight="1">
      <c r="A21" s="49" t="s">
        <v>108</v>
      </c>
      <c r="B21" s="49" t="s">
        <v>95</v>
      </c>
      <c r="C21" s="83" t="s">
        <v>109</v>
      </c>
      <c r="D21" s="84" t="s">
        <v>88</v>
      </c>
      <c r="E21" s="49" t="s">
        <v>110</v>
      </c>
      <c r="F21" s="78">
        <v>254</v>
      </c>
      <c r="G21" s="78">
        <v>0</v>
      </c>
      <c r="H21" s="109">
        <v>0</v>
      </c>
      <c r="I21" s="78">
        <v>0</v>
      </c>
      <c r="J21" s="78">
        <v>0</v>
      </c>
      <c r="K21" s="78">
        <v>0</v>
      </c>
      <c r="L21" s="78">
        <v>0</v>
      </c>
      <c r="M21" s="78">
        <v>0</v>
      </c>
      <c r="N21" s="78">
        <v>0</v>
      </c>
      <c r="O21" s="78">
        <v>0</v>
      </c>
      <c r="P21" s="78">
        <v>0</v>
      </c>
      <c r="Q21" s="78">
        <v>0</v>
      </c>
      <c r="R21" s="78">
        <v>0</v>
      </c>
      <c r="S21" s="78">
        <v>0</v>
      </c>
      <c r="T21" s="78">
        <v>0</v>
      </c>
      <c r="U21" s="78">
        <v>0</v>
      </c>
      <c r="V21" s="78">
        <v>0</v>
      </c>
      <c r="W21" s="78">
        <v>0</v>
      </c>
      <c r="X21" s="78">
        <v>0</v>
      </c>
      <c r="Y21" s="78">
        <v>0</v>
      </c>
      <c r="Z21" s="78">
        <v>0</v>
      </c>
      <c r="AA21" s="78">
        <v>0</v>
      </c>
      <c r="AB21" s="78">
        <v>0</v>
      </c>
      <c r="AC21" s="78">
        <v>0</v>
      </c>
      <c r="AD21" s="78">
        <v>0</v>
      </c>
      <c r="AE21" s="78">
        <v>0</v>
      </c>
      <c r="AF21" s="78">
        <v>0</v>
      </c>
      <c r="AG21" s="78">
        <v>0</v>
      </c>
      <c r="AH21" s="78">
        <v>0</v>
      </c>
      <c r="AI21" s="78">
        <v>0</v>
      </c>
      <c r="AJ21" s="78">
        <v>0</v>
      </c>
      <c r="AK21" s="78">
        <v>0</v>
      </c>
      <c r="AL21" s="78">
        <v>0</v>
      </c>
      <c r="AM21" s="78">
        <v>0</v>
      </c>
      <c r="AN21" s="78">
        <v>0</v>
      </c>
      <c r="AO21" s="78">
        <v>0</v>
      </c>
      <c r="AP21" s="78">
        <v>0</v>
      </c>
      <c r="AQ21" s="78">
        <v>0</v>
      </c>
      <c r="AR21" s="78">
        <v>0</v>
      </c>
      <c r="AS21" s="78">
        <v>0</v>
      </c>
      <c r="AT21" s="78">
        <v>0</v>
      </c>
      <c r="AU21" s="78">
        <v>0</v>
      </c>
      <c r="AV21" s="78">
        <v>0</v>
      </c>
      <c r="AW21" s="78">
        <v>254</v>
      </c>
      <c r="AX21" s="78">
        <v>0</v>
      </c>
      <c r="AY21" s="78">
        <v>0</v>
      </c>
      <c r="AZ21" s="78">
        <v>0</v>
      </c>
      <c r="BA21" s="78">
        <v>0</v>
      </c>
      <c r="BB21" s="78">
        <v>254</v>
      </c>
      <c r="BC21" s="78">
        <v>0</v>
      </c>
      <c r="BD21" s="78">
        <v>0</v>
      </c>
      <c r="BE21" s="78">
        <v>0</v>
      </c>
      <c r="BF21" s="78">
        <v>0</v>
      </c>
      <c r="BG21" s="78">
        <v>0</v>
      </c>
      <c r="BH21" s="78">
        <v>0</v>
      </c>
      <c r="BI21" s="78">
        <v>0</v>
      </c>
      <c r="BJ21" s="78">
        <v>0</v>
      </c>
      <c r="BK21" s="78">
        <v>0</v>
      </c>
      <c r="BL21" s="78">
        <v>0</v>
      </c>
      <c r="BM21" s="78">
        <v>0</v>
      </c>
      <c r="BN21" s="78">
        <v>0</v>
      </c>
      <c r="BO21" s="78">
        <v>0</v>
      </c>
      <c r="BP21" s="78">
        <v>0</v>
      </c>
      <c r="BQ21" s="78">
        <v>0</v>
      </c>
      <c r="BR21" s="78">
        <v>0</v>
      </c>
      <c r="BS21" s="78">
        <v>0</v>
      </c>
      <c r="BT21" s="78">
        <v>0</v>
      </c>
      <c r="BU21" s="78">
        <v>0</v>
      </c>
      <c r="BV21" s="78">
        <v>0</v>
      </c>
      <c r="BW21" s="78">
        <v>0</v>
      </c>
      <c r="BX21" s="78">
        <v>0</v>
      </c>
      <c r="BY21" s="78">
        <v>0</v>
      </c>
      <c r="BZ21" s="78">
        <v>0</v>
      </c>
      <c r="CA21" s="78">
        <v>0</v>
      </c>
      <c r="CB21" s="78">
        <v>0</v>
      </c>
      <c r="CC21" s="78">
        <v>0</v>
      </c>
      <c r="CD21" s="78">
        <v>0</v>
      </c>
      <c r="CE21" s="78">
        <v>0</v>
      </c>
      <c r="CF21" s="78">
        <v>0</v>
      </c>
      <c r="CG21" s="78">
        <v>0</v>
      </c>
      <c r="CH21" s="78">
        <v>0</v>
      </c>
      <c r="CI21" s="78">
        <v>0</v>
      </c>
      <c r="CJ21" s="78">
        <v>0</v>
      </c>
      <c r="CK21" s="78">
        <v>0</v>
      </c>
      <c r="CL21" s="78">
        <v>0</v>
      </c>
      <c r="CM21" s="78">
        <v>0</v>
      </c>
      <c r="CN21" s="78">
        <v>0</v>
      </c>
      <c r="CO21" s="78">
        <v>0</v>
      </c>
      <c r="CP21" s="78">
        <v>0</v>
      </c>
      <c r="CQ21" s="78">
        <v>0</v>
      </c>
      <c r="CR21" s="78">
        <v>0</v>
      </c>
      <c r="CS21" s="78">
        <v>0</v>
      </c>
      <c r="CT21" s="78">
        <v>0</v>
      </c>
      <c r="CU21" s="78">
        <v>0</v>
      </c>
      <c r="CV21" s="78">
        <v>0</v>
      </c>
      <c r="CW21" s="78">
        <v>0</v>
      </c>
      <c r="CX21" s="78">
        <v>0</v>
      </c>
      <c r="CY21" s="78">
        <v>0</v>
      </c>
      <c r="CZ21" s="78">
        <v>0</v>
      </c>
      <c r="DA21" s="78">
        <v>0</v>
      </c>
      <c r="DB21" s="78">
        <v>0</v>
      </c>
      <c r="DC21" s="78">
        <v>0</v>
      </c>
      <c r="DD21" s="78">
        <v>0</v>
      </c>
      <c r="DE21" s="78">
        <v>0</v>
      </c>
      <c r="DF21" s="78">
        <v>0</v>
      </c>
      <c r="DG21" s="78">
        <v>0</v>
      </c>
      <c r="DH21" s="78">
        <v>0</v>
      </c>
    </row>
    <row r="22" spans="1:112" ht="21.75" customHeight="1">
      <c r="A22" s="49" t="s">
        <v>111</v>
      </c>
      <c r="B22" s="49"/>
      <c r="C22" s="83"/>
      <c r="D22" s="84"/>
      <c r="E22" s="49" t="s">
        <v>112</v>
      </c>
      <c r="F22" s="78">
        <v>1584.6</v>
      </c>
      <c r="G22" s="78">
        <v>1584.6</v>
      </c>
      <c r="H22" s="109">
        <v>0</v>
      </c>
      <c r="I22" s="78">
        <v>0</v>
      </c>
      <c r="J22" s="78">
        <v>0</v>
      </c>
      <c r="K22" s="78">
        <v>0</v>
      </c>
      <c r="L22" s="78">
        <v>0</v>
      </c>
      <c r="M22" s="78">
        <v>0</v>
      </c>
      <c r="N22" s="78">
        <v>0</v>
      </c>
      <c r="O22" s="78">
        <v>0</v>
      </c>
      <c r="P22" s="78">
        <v>0</v>
      </c>
      <c r="Q22" s="78">
        <v>0</v>
      </c>
      <c r="R22" s="78">
        <v>1584.6</v>
      </c>
      <c r="S22" s="78">
        <v>0</v>
      </c>
      <c r="T22" s="78">
        <v>0</v>
      </c>
      <c r="U22" s="78">
        <v>0</v>
      </c>
      <c r="V22" s="78">
        <v>0</v>
      </c>
      <c r="W22" s="78">
        <v>0</v>
      </c>
      <c r="X22" s="78">
        <v>0</v>
      </c>
      <c r="Y22" s="78">
        <v>0</v>
      </c>
      <c r="Z22" s="78">
        <v>0</v>
      </c>
      <c r="AA22" s="78">
        <v>0</v>
      </c>
      <c r="AB22" s="78">
        <v>0</v>
      </c>
      <c r="AC22" s="78">
        <v>0</v>
      </c>
      <c r="AD22" s="78">
        <v>0</v>
      </c>
      <c r="AE22" s="78">
        <v>0</v>
      </c>
      <c r="AF22" s="78">
        <v>0</v>
      </c>
      <c r="AG22" s="78">
        <v>0</v>
      </c>
      <c r="AH22" s="78">
        <v>0</v>
      </c>
      <c r="AI22" s="78">
        <v>0</v>
      </c>
      <c r="AJ22" s="78">
        <v>0</v>
      </c>
      <c r="AK22" s="78">
        <v>0</v>
      </c>
      <c r="AL22" s="78">
        <v>0</v>
      </c>
      <c r="AM22" s="78">
        <v>0</v>
      </c>
      <c r="AN22" s="78">
        <v>0</v>
      </c>
      <c r="AO22" s="78">
        <v>0</v>
      </c>
      <c r="AP22" s="78">
        <v>0</v>
      </c>
      <c r="AQ22" s="78">
        <v>0</v>
      </c>
      <c r="AR22" s="78">
        <v>0</v>
      </c>
      <c r="AS22" s="78">
        <v>0</v>
      </c>
      <c r="AT22" s="78">
        <v>0</v>
      </c>
      <c r="AU22" s="78">
        <v>0</v>
      </c>
      <c r="AV22" s="78">
        <v>0</v>
      </c>
      <c r="AW22" s="78">
        <v>0</v>
      </c>
      <c r="AX22" s="78">
        <v>0</v>
      </c>
      <c r="AY22" s="78">
        <v>0</v>
      </c>
      <c r="AZ22" s="78">
        <v>0</v>
      </c>
      <c r="BA22" s="78">
        <v>0</v>
      </c>
      <c r="BB22" s="78">
        <v>0</v>
      </c>
      <c r="BC22" s="78">
        <v>0</v>
      </c>
      <c r="BD22" s="78">
        <v>0</v>
      </c>
      <c r="BE22" s="78">
        <v>0</v>
      </c>
      <c r="BF22" s="78">
        <v>0</v>
      </c>
      <c r="BG22" s="78">
        <v>0</v>
      </c>
      <c r="BH22" s="78">
        <v>0</v>
      </c>
      <c r="BI22" s="78">
        <v>0</v>
      </c>
      <c r="BJ22" s="78">
        <v>0</v>
      </c>
      <c r="BK22" s="78">
        <v>0</v>
      </c>
      <c r="BL22" s="78">
        <v>0</v>
      </c>
      <c r="BM22" s="78">
        <v>0</v>
      </c>
      <c r="BN22" s="78">
        <v>0</v>
      </c>
      <c r="BO22" s="78">
        <v>0</v>
      </c>
      <c r="BP22" s="78">
        <v>0</v>
      </c>
      <c r="BQ22" s="78">
        <v>0</v>
      </c>
      <c r="BR22" s="78">
        <v>0</v>
      </c>
      <c r="BS22" s="78">
        <v>0</v>
      </c>
      <c r="BT22" s="78">
        <v>0</v>
      </c>
      <c r="BU22" s="78">
        <v>0</v>
      </c>
      <c r="BV22" s="78">
        <v>0</v>
      </c>
      <c r="BW22" s="78">
        <v>0</v>
      </c>
      <c r="BX22" s="78">
        <v>0</v>
      </c>
      <c r="BY22" s="78">
        <v>0</v>
      </c>
      <c r="BZ22" s="78">
        <v>0</v>
      </c>
      <c r="CA22" s="78">
        <v>0</v>
      </c>
      <c r="CB22" s="78">
        <v>0</v>
      </c>
      <c r="CC22" s="78">
        <v>0</v>
      </c>
      <c r="CD22" s="78">
        <v>0</v>
      </c>
      <c r="CE22" s="78">
        <v>0</v>
      </c>
      <c r="CF22" s="78">
        <v>0</v>
      </c>
      <c r="CG22" s="78">
        <v>0</v>
      </c>
      <c r="CH22" s="78">
        <v>0</v>
      </c>
      <c r="CI22" s="78">
        <v>0</v>
      </c>
      <c r="CJ22" s="78">
        <v>0</v>
      </c>
      <c r="CK22" s="78">
        <v>0</v>
      </c>
      <c r="CL22" s="78">
        <v>0</v>
      </c>
      <c r="CM22" s="78">
        <v>0</v>
      </c>
      <c r="CN22" s="78">
        <v>0</v>
      </c>
      <c r="CO22" s="78">
        <v>0</v>
      </c>
      <c r="CP22" s="78">
        <v>0</v>
      </c>
      <c r="CQ22" s="78">
        <v>0</v>
      </c>
      <c r="CR22" s="78">
        <v>0</v>
      </c>
      <c r="CS22" s="78">
        <v>0</v>
      </c>
      <c r="CT22" s="78">
        <v>0</v>
      </c>
      <c r="CU22" s="78">
        <v>0</v>
      </c>
      <c r="CV22" s="78">
        <v>0</v>
      </c>
      <c r="CW22" s="78">
        <v>0</v>
      </c>
      <c r="CX22" s="78">
        <v>0</v>
      </c>
      <c r="CY22" s="78">
        <v>0</v>
      </c>
      <c r="CZ22" s="78">
        <v>0</v>
      </c>
      <c r="DA22" s="78">
        <v>0</v>
      </c>
      <c r="DB22" s="78">
        <v>0</v>
      </c>
      <c r="DC22" s="78">
        <v>0</v>
      </c>
      <c r="DD22" s="78">
        <v>0</v>
      </c>
      <c r="DE22" s="78">
        <v>0</v>
      </c>
      <c r="DF22" s="78">
        <v>0</v>
      </c>
      <c r="DG22" s="78">
        <v>0</v>
      </c>
      <c r="DH22" s="78">
        <v>0</v>
      </c>
    </row>
    <row r="23" spans="1:112" ht="21.75" customHeight="1">
      <c r="A23" s="49"/>
      <c r="B23" s="49" t="s">
        <v>113</v>
      </c>
      <c r="C23" s="83"/>
      <c r="D23" s="84"/>
      <c r="E23" s="49" t="s">
        <v>114</v>
      </c>
      <c r="F23" s="78">
        <v>1584.6</v>
      </c>
      <c r="G23" s="78">
        <v>1584.6</v>
      </c>
      <c r="H23" s="109">
        <v>0</v>
      </c>
      <c r="I23" s="78">
        <v>0</v>
      </c>
      <c r="J23" s="78">
        <v>0</v>
      </c>
      <c r="K23" s="78">
        <v>0</v>
      </c>
      <c r="L23" s="78">
        <v>0</v>
      </c>
      <c r="M23" s="78">
        <v>0</v>
      </c>
      <c r="N23" s="78">
        <v>0</v>
      </c>
      <c r="O23" s="78">
        <v>0</v>
      </c>
      <c r="P23" s="78">
        <v>0</v>
      </c>
      <c r="Q23" s="78">
        <v>0</v>
      </c>
      <c r="R23" s="78">
        <v>1584.6</v>
      </c>
      <c r="S23" s="78">
        <v>0</v>
      </c>
      <c r="T23" s="78">
        <v>0</v>
      </c>
      <c r="U23" s="78">
        <v>0</v>
      </c>
      <c r="V23" s="78">
        <v>0</v>
      </c>
      <c r="W23" s="78">
        <v>0</v>
      </c>
      <c r="X23" s="78">
        <v>0</v>
      </c>
      <c r="Y23" s="78">
        <v>0</v>
      </c>
      <c r="Z23" s="78">
        <v>0</v>
      </c>
      <c r="AA23" s="78">
        <v>0</v>
      </c>
      <c r="AB23" s="78">
        <v>0</v>
      </c>
      <c r="AC23" s="78">
        <v>0</v>
      </c>
      <c r="AD23" s="78">
        <v>0</v>
      </c>
      <c r="AE23" s="78">
        <v>0</v>
      </c>
      <c r="AF23" s="78">
        <v>0</v>
      </c>
      <c r="AG23" s="78">
        <v>0</v>
      </c>
      <c r="AH23" s="78">
        <v>0</v>
      </c>
      <c r="AI23" s="78">
        <v>0</v>
      </c>
      <c r="AJ23" s="78">
        <v>0</v>
      </c>
      <c r="AK23" s="78">
        <v>0</v>
      </c>
      <c r="AL23" s="78">
        <v>0</v>
      </c>
      <c r="AM23" s="78">
        <v>0</v>
      </c>
      <c r="AN23" s="78">
        <v>0</v>
      </c>
      <c r="AO23" s="78">
        <v>0</v>
      </c>
      <c r="AP23" s="78">
        <v>0</v>
      </c>
      <c r="AQ23" s="78">
        <v>0</v>
      </c>
      <c r="AR23" s="78">
        <v>0</v>
      </c>
      <c r="AS23" s="78">
        <v>0</v>
      </c>
      <c r="AT23" s="78">
        <v>0</v>
      </c>
      <c r="AU23" s="78">
        <v>0</v>
      </c>
      <c r="AV23" s="78">
        <v>0</v>
      </c>
      <c r="AW23" s="78">
        <v>0</v>
      </c>
      <c r="AX23" s="78">
        <v>0</v>
      </c>
      <c r="AY23" s="78">
        <v>0</v>
      </c>
      <c r="AZ23" s="78">
        <v>0</v>
      </c>
      <c r="BA23" s="78">
        <v>0</v>
      </c>
      <c r="BB23" s="78">
        <v>0</v>
      </c>
      <c r="BC23" s="78">
        <v>0</v>
      </c>
      <c r="BD23" s="78">
        <v>0</v>
      </c>
      <c r="BE23" s="78">
        <v>0</v>
      </c>
      <c r="BF23" s="78">
        <v>0</v>
      </c>
      <c r="BG23" s="78">
        <v>0</v>
      </c>
      <c r="BH23" s="78">
        <v>0</v>
      </c>
      <c r="BI23" s="78">
        <v>0</v>
      </c>
      <c r="BJ23" s="78">
        <v>0</v>
      </c>
      <c r="BK23" s="78">
        <v>0</v>
      </c>
      <c r="BL23" s="78">
        <v>0</v>
      </c>
      <c r="BM23" s="78">
        <v>0</v>
      </c>
      <c r="BN23" s="78">
        <v>0</v>
      </c>
      <c r="BO23" s="78">
        <v>0</v>
      </c>
      <c r="BP23" s="78">
        <v>0</v>
      </c>
      <c r="BQ23" s="78">
        <v>0</v>
      </c>
      <c r="BR23" s="78">
        <v>0</v>
      </c>
      <c r="BS23" s="78">
        <v>0</v>
      </c>
      <c r="BT23" s="78">
        <v>0</v>
      </c>
      <c r="BU23" s="78">
        <v>0</v>
      </c>
      <c r="BV23" s="78">
        <v>0</v>
      </c>
      <c r="BW23" s="78">
        <v>0</v>
      </c>
      <c r="BX23" s="78">
        <v>0</v>
      </c>
      <c r="BY23" s="78">
        <v>0</v>
      </c>
      <c r="BZ23" s="78">
        <v>0</v>
      </c>
      <c r="CA23" s="78">
        <v>0</v>
      </c>
      <c r="CB23" s="78">
        <v>0</v>
      </c>
      <c r="CC23" s="78">
        <v>0</v>
      </c>
      <c r="CD23" s="78">
        <v>0</v>
      </c>
      <c r="CE23" s="78">
        <v>0</v>
      </c>
      <c r="CF23" s="78">
        <v>0</v>
      </c>
      <c r="CG23" s="78">
        <v>0</v>
      </c>
      <c r="CH23" s="78">
        <v>0</v>
      </c>
      <c r="CI23" s="78">
        <v>0</v>
      </c>
      <c r="CJ23" s="78">
        <v>0</v>
      </c>
      <c r="CK23" s="78">
        <v>0</v>
      </c>
      <c r="CL23" s="78">
        <v>0</v>
      </c>
      <c r="CM23" s="78">
        <v>0</v>
      </c>
      <c r="CN23" s="78">
        <v>0</v>
      </c>
      <c r="CO23" s="78">
        <v>0</v>
      </c>
      <c r="CP23" s="78">
        <v>0</v>
      </c>
      <c r="CQ23" s="78">
        <v>0</v>
      </c>
      <c r="CR23" s="78">
        <v>0</v>
      </c>
      <c r="CS23" s="78">
        <v>0</v>
      </c>
      <c r="CT23" s="78">
        <v>0</v>
      </c>
      <c r="CU23" s="78">
        <v>0</v>
      </c>
      <c r="CV23" s="78">
        <v>0</v>
      </c>
      <c r="CW23" s="78">
        <v>0</v>
      </c>
      <c r="CX23" s="78">
        <v>0</v>
      </c>
      <c r="CY23" s="78">
        <v>0</v>
      </c>
      <c r="CZ23" s="78">
        <v>0</v>
      </c>
      <c r="DA23" s="78">
        <v>0</v>
      </c>
      <c r="DB23" s="78">
        <v>0</v>
      </c>
      <c r="DC23" s="78">
        <v>0</v>
      </c>
      <c r="DD23" s="78">
        <v>0</v>
      </c>
      <c r="DE23" s="78">
        <v>0</v>
      </c>
      <c r="DF23" s="78">
        <v>0</v>
      </c>
      <c r="DG23" s="78">
        <v>0</v>
      </c>
      <c r="DH23" s="78">
        <v>0</v>
      </c>
    </row>
    <row r="24" spans="1:112" ht="21.75" customHeight="1">
      <c r="A24" s="49" t="s">
        <v>115</v>
      </c>
      <c r="B24" s="49" t="s">
        <v>116</v>
      </c>
      <c r="C24" s="83" t="s">
        <v>103</v>
      </c>
      <c r="D24" s="84" t="s">
        <v>88</v>
      </c>
      <c r="E24" s="49" t="s">
        <v>117</v>
      </c>
      <c r="F24" s="78">
        <v>1584.6</v>
      </c>
      <c r="G24" s="78">
        <v>1584.6</v>
      </c>
      <c r="H24" s="109">
        <v>0</v>
      </c>
      <c r="I24" s="78">
        <v>0</v>
      </c>
      <c r="J24" s="78">
        <v>0</v>
      </c>
      <c r="K24" s="78">
        <v>0</v>
      </c>
      <c r="L24" s="78">
        <v>0</v>
      </c>
      <c r="M24" s="78">
        <v>0</v>
      </c>
      <c r="N24" s="78">
        <v>0</v>
      </c>
      <c r="O24" s="78">
        <v>0</v>
      </c>
      <c r="P24" s="78">
        <v>0</v>
      </c>
      <c r="Q24" s="78">
        <v>0</v>
      </c>
      <c r="R24" s="78">
        <v>1584.6</v>
      </c>
      <c r="S24" s="78">
        <v>0</v>
      </c>
      <c r="T24" s="78">
        <v>0</v>
      </c>
      <c r="U24" s="78">
        <v>0</v>
      </c>
      <c r="V24" s="78">
        <v>0</v>
      </c>
      <c r="W24" s="78">
        <v>0</v>
      </c>
      <c r="X24" s="78">
        <v>0</v>
      </c>
      <c r="Y24" s="78">
        <v>0</v>
      </c>
      <c r="Z24" s="78">
        <v>0</v>
      </c>
      <c r="AA24" s="78">
        <v>0</v>
      </c>
      <c r="AB24" s="78">
        <v>0</v>
      </c>
      <c r="AC24" s="78">
        <v>0</v>
      </c>
      <c r="AD24" s="78">
        <v>0</v>
      </c>
      <c r="AE24" s="78">
        <v>0</v>
      </c>
      <c r="AF24" s="78">
        <v>0</v>
      </c>
      <c r="AG24" s="78">
        <v>0</v>
      </c>
      <c r="AH24" s="78">
        <v>0</v>
      </c>
      <c r="AI24" s="78">
        <v>0</v>
      </c>
      <c r="AJ24" s="78">
        <v>0</v>
      </c>
      <c r="AK24" s="78">
        <v>0</v>
      </c>
      <c r="AL24" s="78">
        <v>0</v>
      </c>
      <c r="AM24" s="78">
        <v>0</v>
      </c>
      <c r="AN24" s="78">
        <v>0</v>
      </c>
      <c r="AO24" s="78">
        <v>0</v>
      </c>
      <c r="AP24" s="78">
        <v>0</v>
      </c>
      <c r="AQ24" s="78">
        <v>0</v>
      </c>
      <c r="AR24" s="78">
        <v>0</v>
      </c>
      <c r="AS24" s="78">
        <v>0</v>
      </c>
      <c r="AT24" s="78">
        <v>0</v>
      </c>
      <c r="AU24" s="78">
        <v>0</v>
      </c>
      <c r="AV24" s="78">
        <v>0</v>
      </c>
      <c r="AW24" s="78">
        <v>0</v>
      </c>
      <c r="AX24" s="78">
        <v>0</v>
      </c>
      <c r="AY24" s="78">
        <v>0</v>
      </c>
      <c r="AZ24" s="78">
        <v>0</v>
      </c>
      <c r="BA24" s="78">
        <v>0</v>
      </c>
      <c r="BB24" s="78">
        <v>0</v>
      </c>
      <c r="BC24" s="78">
        <v>0</v>
      </c>
      <c r="BD24" s="78">
        <v>0</v>
      </c>
      <c r="BE24" s="78">
        <v>0</v>
      </c>
      <c r="BF24" s="78">
        <v>0</v>
      </c>
      <c r="BG24" s="78">
        <v>0</v>
      </c>
      <c r="BH24" s="78">
        <v>0</v>
      </c>
      <c r="BI24" s="78">
        <v>0</v>
      </c>
      <c r="BJ24" s="78">
        <v>0</v>
      </c>
      <c r="BK24" s="78">
        <v>0</v>
      </c>
      <c r="BL24" s="78">
        <v>0</v>
      </c>
      <c r="BM24" s="78">
        <v>0</v>
      </c>
      <c r="BN24" s="78">
        <v>0</v>
      </c>
      <c r="BO24" s="78">
        <v>0</v>
      </c>
      <c r="BP24" s="78">
        <v>0</v>
      </c>
      <c r="BQ24" s="78">
        <v>0</v>
      </c>
      <c r="BR24" s="78">
        <v>0</v>
      </c>
      <c r="BS24" s="78">
        <v>0</v>
      </c>
      <c r="BT24" s="78">
        <v>0</v>
      </c>
      <c r="BU24" s="78">
        <v>0</v>
      </c>
      <c r="BV24" s="78">
        <v>0</v>
      </c>
      <c r="BW24" s="78">
        <v>0</v>
      </c>
      <c r="BX24" s="78">
        <v>0</v>
      </c>
      <c r="BY24" s="78">
        <v>0</v>
      </c>
      <c r="BZ24" s="78">
        <v>0</v>
      </c>
      <c r="CA24" s="78">
        <v>0</v>
      </c>
      <c r="CB24" s="78">
        <v>0</v>
      </c>
      <c r="CC24" s="78">
        <v>0</v>
      </c>
      <c r="CD24" s="78">
        <v>0</v>
      </c>
      <c r="CE24" s="78">
        <v>0</v>
      </c>
      <c r="CF24" s="78">
        <v>0</v>
      </c>
      <c r="CG24" s="78">
        <v>0</v>
      </c>
      <c r="CH24" s="78">
        <v>0</v>
      </c>
      <c r="CI24" s="78">
        <v>0</v>
      </c>
      <c r="CJ24" s="78">
        <v>0</v>
      </c>
      <c r="CK24" s="78">
        <v>0</v>
      </c>
      <c r="CL24" s="78">
        <v>0</v>
      </c>
      <c r="CM24" s="78">
        <v>0</v>
      </c>
      <c r="CN24" s="78">
        <v>0</v>
      </c>
      <c r="CO24" s="78">
        <v>0</v>
      </c>
      <c r="CP24" s="78">
        <v>0</v>
      </c>
      <c r="CQ24" s="78">
        <v>0</v>
      </c>
      <c r="CR24" s="78">
        <v>0</v>
      </c>
      <c r="CS24" s="78">
        <v>0</v>
      </c>
      <c r="CT24" s="78">
        <v>0</v>
      </c>
      <c r="CU24" s="78">
        <v>0</v>
      </c>
      <c r="CV24" s="78">
        <v>0</v>
      </c>
      <c r="CW24" s="78">
        <v>0</v>
      </c>
      <c r="CX24" s="78">
        <v>0</v>
      </c>
      <c r="CY24" s="78">
        <v>0</v>
      </c>
      <c r="CZ24" s="78">
        <v>0</v>
      </c>
      <c r="DA24" s="78">
        <v>0</v>
      </c>
      <c r="DB24" s="78">
        <v>0</v>
      </c>
      <c r="DC24" s="78">
        <v>0</v>
      </c>
      <c r="DD24" s="78">
        <v>0</v>
      </c>
      <c r="DE24" s="78">
        <v>0</v>
      </c>
      <c r="DF24" s="78">
        <v>0</v>
      </c>
      <c r="DG24" s="78">
        <v>0</v>
      </c>
      <c r="DH24" s="78">
        <v>0</v>
      </c>
    </row>
    <row r="25" spans="1:112" ht="21.75" customHeight="1">
      <c r="A25" s="49" t="s">
        <v>118</v>
      </c>
      <c r="B25" s="49"/>
      <c r="C25" s="83"/>
      <c r="D25" s="84"/>
      <c r="E25" s="49" t="s">
        <v>119</v>
      </c>
      <c r="F25" s="78">
        <v>41029.63</v>
      </c>
      <c r="G25" s="78">
        <v>17084.25</v>
      </c>
      <c r="H25" s="109">
        <v>7110.48</v>
      </c>
      <c r="I25" s="78">
        <v>5502</v>
      </c>
      <c r="J25" s="78">
        <v>592.54</v>
      </c>
      <c r="K25" s="78">
        <v>0</v>
      </c>
      <c r="L25" s="78">
        <v>0</v>
      </c>
      <c r="M25" s="78">
        <v>0</v>
      </c>
      <c r="N25" s="78">
        <v>0</v>
      </c>
      <c r="O25" s="78">
        <v>0</v>
      </c>
      <c r="P25" s="78">
        <v>0</v>
      </c>
      <c r="Q25" s="78">
        <v>79.23</v>
      </c>
      <c r="R25" s="78">
        <v>0</v>
      </c>
      <c r="S25" s="78">
        <v>0</v>
      </c>
      <c r="T25" s="78">
        <v>3800</v>
      </c>
      <c r="U25" s="78">
        <v>22233.74</v>
      </c>
      <c r="V25" s="78">
        <v>955</v>
      </c>
      <c r="W25" s="78">
        <v>2900</v>
      </c>
      <c r="X25" s="78">
        <v>600</v>
      </c>
      <c r="Y25" s="78">
        <v>0</v>
      </c>
      <c r="Z25" s="78">
        <v>57.05</v>
      </c>
      <c r="AA25" s="78">
        <v>229.27</v>
      </c>
      <c r="AB25" s="78">
        <v>330</v>
      </c>
      <c r="AC25" s="78">
        <v>0</v>
      </c>
      <c r="AD25" s="78">
        <v>0</v>
      </c>
      <c r="AE25" s="78">
        <v>500</v>
      </c>
      <c r="AF25" s="78">
        <v>0</v>
      </c>
      <c r="AG25" s="78">
        <v>900</v>
      </c>
      <c r="AH25" s="78">
        <v>900</v>
      </c>
      <c r="AI25" s="78">
        <v>250</v>
      </c>
      <c r="AJ25" s="78">
        <v>400</v>
      </c>
      <c r="AK25" s="78">
        <v>200</v>
      </c>
      <c r="AL25" s="78">
        <v>0</v>
      </c>
      <c r="AM25" s="78">
        <v>0</v>
      </c>
      <c r="AN25" s="78">
        <v>0</v>
      </c>
      <c r="AO25" s="78">
        <v>1200</v>
      </c>
      <c r="AP25" s="78">
        <v>0</v>
      </c>
      <c r="AQ25" s="78">
        <v>158.46</v>
      </c>
      <c r="AR25" s="78">
        <v>251.66</v>
      </c>
      <c r="AS25" s="78">
        <v>0</v>
      </c>
      <c r="AT25" s="78">
        <v>1384.8</v>
      </c>
      <c r="AU25" s="78">
        <v>0</v>
      </c>
      <c r="AV25" s="78">
        <v>11017.5</v>
      </c>
      <c r="AW25" s="78">
        <v>1711.64</v>
      </c>
      <c r="AX25" s="78">
        <v>0</v>
      </c>
      <c r="AY25" s="78">
        <v>0</v>
      </c>
      <c r="AZ25" s="78">
        <v>0</v>
      </c>
      <c r="BA25" s="78">
        <v>0</v>
      </c>
      <c r="BB25" s="78">
        <v>6.84</v>
      </c>
      <c r="BC25" s="78">
        <v>0</v>
      </c>
      <c r="BD25" s="78">
        <v>0</v>
      </c>
      <c r="BE25" s="78">
        <v>0</v>
      </c>
      <c r="BF25" s="78">
        <v>4.8</v>
      </c>
      <c r="BG25" s="78">
        <v>0</v>
      </c>
      <c r="BH25" s="78">
        <v>1700</v>
      </c>
      <c r="BI25" s="78">
        <v>0</v>
      </c>
      <c r="BJ25" s="78">
        <v>0</v>
      </c>
      <c r="BK25" s="78">
        <v>0</v>
      </c>
      <c r="BL25" s="78">
        <v>0</v>
      </c>
      <c r="BM25" s="78">
        <v>0</v>
      </c>
      <c r="BN25" s="78">
        <v>0</v>
      </c>
      <c r="BO25" s="78">
        <v>0</v>
      </c>
      <c r="BP25" s="78">
        <v>0</v>
      </c>
      <c r="BQ25" s="78">
        <v>0</v>
      </c>
      <c r="BR25" s="78">
        <v>0</v>
      </c>
      <c r="BS25" s="78">
        <v>0</v>
      </c>
      <c r="BT25" s="78">
        <v>0</v>
      </c>
      <c r="BU25" s="78">
        <v>0</v>
      </c>
      <c r="BV25" s="78">
        <v>0</v>
      </c>
      <c r="BW25" s="78">
        <v>0</v>
      </c>
      <c r="BX25" s="78">
        <v>0</v>
      </c>
      <c r="BY25" s="78">
        <v>0</v>
      </c>
      <c r="BZ25" s="78">
        <v>0</v>
      </c>
      <c r="CA25" s="78">
        <v>0</v>
      </c>
      <c r="CB25" s="78">
        <v>0</v>
      </c>
      <c r="CC25" s="78">
        <v>0</v>
      </c>
      <c r="CD25" s="78">
        <v>0</v>
      </c>
      <c r="CE25" s="78">
        <v>0</v>
      </c>
      <c r="CF25" s="78">
        <v>0</v>
      </c>
      <c r="CG25" s="78">
        <v>0</v>
      </c>
      <c r="CH25" s="78">
        <v>0</v>
      </c>
      <c r="CI25" s="78">
        <v>0</v>
      </c>
      <c r="CJ25" s="78">
        <v>0</v>
      </c>
      <c r="CK25" s="78">
        <v>0</v>
      </c>
      <c r="CL25" s="78">
        <v>0</v>
      </c>
      <c r="CM25" s="78">
        <v>0</v>
      </c>
      <c r="CN25" s="78">
        <v>0</v>
      </c>
      <c r="CO25" s="78">
        <v>0</v>
      </c>
      <c r="CP25" s="78">
        <v>0</v>
      </c>
      <c r="CQ25" s="78">
        <v>0</v>
      </c>
      <c r="CR25" s="78">
        <v>0</v>
      </c>
      <c r="CS25" s="78">
        <v>0</v>
      </c>
      <c r="CT25" s="78">
        <v>0</v>
      </c>
      <c r="CU25" s="78">
        <v>0</v>
      </c>
      <c r="CV25" s="78">
        <v>0</v>
      </c>
      <c r="CW25" s="78">
        <v>0</v>
      </c>
      <c r="CX25" s="78">
        <v>0</v>
      </c>
      <c r="CY25" s="78">
        <v>0</v>
      </c>
      <c r="CZ25" s="78">
        <v>0</v>
      </c>
      <c r="DA25" s="78">
        <v>0</v>
      </c>
      <c r="DB25" s="78">
        <v>0</v>
      </c>
      <c r="DC25" s="78">
        <v>0</v>
      </c>
      <c r="DD25" s="78">
        <v>0</v>
      </c>
      <c r="DE25" s="78">
        <v>0</v>
      </c>
      <c r="DF25" s="78">
        <v>0</v>
      </c>
      <c r="DG25" s="78">
        <v>0</v>
      </c>
      <c r="DH25" s="78">
        <v>0</v>
      </c>
    </row>
    <row r="26" spans="1:112" ht="21.75" customHeight="1">
      <c r="A26" s="49"/>
      <c r="B26" s="49" t="s">
        <v>103</v>
      </c>
      <c r="C26" s="83"/>
      <c r="D26" s="84"/>
      <c r="E26" s="49" t="s">
        <v>120</v>
      </c>
      <c r="F26" s="78">
        <v>41029.63</v>
      </c>
      <c r="G26" s="78">
        <v>17084.25</v>
      </c>
      <c r="H26" s="109">
        <v>7110.48</v>
      </c>
      <c r="I26" s="78">
        <v>5502</v>
      </c>
      <c r="J26" s="78">
        <v>592.54</v>
      </c>
      <c r="K26" s="78">
        <v>0</v>
      </c>
      <c r="L26" s="78">
        <v>0</v>
      </c>
      <c r="M26" s="78">
        <v>0</v>
      </c>
      <c r="N26" s="78">
        <v>0</v>
      </c>
      <c r="O26" s="78">
        <v>0</v>
      </c>
      <c r="P26" s="78">
        <v>0</v>
      </c>
      <c r="Q26" s="78">
        <v>79.23</v>
      </c>
      <c r="R26" s="78">
        <v>0</v>
      </c>
      <c r="S26" s="78">
        <v>0</v>
      </c>
      <c r="T26" s="78">
        <v>3800</v>
      </c>
      <c r="U26" s="78">
        <v>22233.74</v>
      </c>
      <c r="V26" s="78">
        <v>955</v>
      </c>
      <c r="W26" s="78">
        <v>2900</v>
      </c>
      <c r="X26" s="78">
        <v>600</v>
      </c>
      <c r="Y26" s="78">
        <v>0</v>
      </c>
      <c r="Z26" s="78">
        <v>57.05</v>
      </c>
      <c r="AA26" s="78">
        <v>229.27</v>
      </c>
      <c r="AB26" s="78">
        <v>330</v>
      </c>
      <c r="AC26" s="78">
        <v>0</v>
      </c>
      <c r="AD26" s="78">
        <v>0</v>
      </c>
      <c r="AE26" s="78">
        <v>500</v>
      </c>
      <c r="AF26" s="78">
        <v>0</v>
      </c>
      <c r="AG26" s="78">
        <v>900</v>
      </c>
      <c r="AH26" s="78">
        <v>900</v>
      </c>
      <c r="AI26" s="78">
        <v>250</v>
      </c>
      <c r="AJ26" s="78">
        <v>400</v>
      </c>
      <c r="AK26" s="78">
        <v>200</v>
      </c>
      <c r="AL26" s="78">
        <v>0</v>
      </c>
      <c r="AM26" s="78">
        <v>0</v>
      </c>
      <c r="AN26" s="78">
        <v>0</v>
      </c>
      <c r="AO26" s="78">
        <v>1200</v>
      </c>
      <c r="AP26" s="78">
        <v>0</v>
      </c>
      <c r="AQ26" s="78">
        <v>158.46</v>
      </c>
      <c r="AR26" s="78">
        <v>251.66</v>
      </c>
      <c r="AS26" s="78">
        <v>0</v>
      </c>
      <c r="AT26" s="78">
        <v>1384.8</v>
      </c>
      <c r="AU26" s="78">
        <v>0</v>
      </c>
      <c r="AV26" s="78">
        <v>11017.5</v>
      </c>
      <c r="AW26" s="78">
        <v>1711.64</v>
      </c>
      <c r="AX26" s="78">
        <v>0</v>
      </c>
      <c r="AY26" s="78">
        <v>0</v>
      </c>
      <c r="AZ26" s="78">
        <v>0</v>
      </c>
      <c r="BA26" s="78">
        <v>0</v>
      </c>
      <c r="BB26" s="78">
        <v>6.84</v>
      </c>
      <c r="BC26" s="78">
        <v>0</v>
      </c>
      <c r="BD26" s="78">
        <v>0</v>
      </c>
      <c r="BE26" s="78">
        <v>0</v>
      </c>
      <c r="BF26" s="78">
        <v>4.8</v>
      </c>
      <c r="BG26" s="78">
        <v>0</v>
      </c>
      <c r="BH26" s="78">
        <v>1700</v>
      </c>
      <c r="BI26" s="78">
        <v>0</v>
      </c>
      <c r="BJ26" s="78">
        <v>0</v>
      </c>
      <c r="BK26" s="78">
        <v>0</v>
      </c>
      <c r="BL26" s="78">
        <v>0</v>
      </c>
      <c r="BM26" s="78">
        <v>0</v>
      </c>
      <c r="BN26" s="78">
        <v>0</v>
      </c>
      <c r="BO26" s="78">
        <v>0</v>
      </c>
      <c r="BP26" s="78">
        <v>0</v>
      </c>
      <c r="BQ26" s="78">
        <v>0</v>
      </c>
      <c r="BR26" s="78">
        <v>0</v>
      </c>
      <c r="BS26" s="78">
        <v>0</v>
      </c>
      <c r="BT26" s="78">
        <v>0</v>
      </c>
      <c r="BU26" s="78">
        <v>0</v>
      </c>
      <c r="BV26" s="78">
        <v>0</v>
      </c>
      <c r="BW26" s="78">
        <v>0</v>
      </c>
      <c r="BX26" s="78">
        <v>0</v>
      </c>
      <c r="BY26" s="78">
        <v>0</v>
      </c>
      <c r="BZ26" s="78">
        <v>0</v>
      </c>
      <c r="CA26" s="78">
        <v>0</v>
      </c>
      <c r="CB26" s="78">
        <v>0</v>
      </c>
      <c r="CC26" s="78">
        <v>0</v>
      </c>
      <c r="CD26" s="78">
        <v>0</v>
      </c>
      <c r="CE26" s="78">
        <v>0</v>
      </c>
      <c r="CF26" s="78">
        <v>0</v>
      </c>
      <c r="CG26" s="78">
        <v>0</v>
      </c>
      <c r="CH26" s="78">
        <v>0</v>
      </c>
      <c r="CI26" s="78">
        <v>0</v>
      </c>
      <c r="CJ26" s="78">
        <v>0</v>
      </c>
      <c r="CK26" s="78">
        <v>0</v>
      </c>
      <c r="CL26" s="78">
        <v>0</v>
      </c>
      <c r="CM26" s="78">
        <v>0</v>
      </c>
      <c r="CN26" s="78">
        <v>0</v>
      </c>
      <c r="CO26" s="78">
        <v>0</v>
      </c>
      <c r="CP26" s="78">
        <v>0</v>
      </c>
      <c r="CQ26" s="78">
        <v>0</v>
      </c>
      <c r="CR26" s="78">
        <v>0</v>
      </c>
      <c r="CS26" s="78">
        <v>0</v>
      </c>
      <c r="CT26" s="78">
        <v>0</v>
      </c>
      <c r="CU26" s="78">
        <v>0</v>
      </c>
      <c r="CV26" s="78">
        <v>0</v>
      </c>
      <c r="CW26" s="78">
        <v>0</v>
      </c>
      <c r="CX26" s="78">
        <v>0</v>
      </c>
      <c r="CY26" s="78">
        <v>0</v>
      </c>
      <c r="CZ26" s="78">
        <v>0</v>
      </c>
      <c r="DA26" s="78">
        <v>0</v>
      </c>
      <c r="DB26" s="78">
        <v>0</v>
      </c>
      <c r="DC26" s="78">
        <v>0</v>
      </c>
      <c r="DD26" s="78">
        <v>0</v>
      </c>
      <c r="DE26" s="78">
        <v>0</v>
      </c>
      <c r="DF26" s="78">
        <v>0</v>
      </c>
      <c r="DG26" s="78">
        <v>0</v>
      </c>
      <c r="DH26" s="78">
        <v>0</v>
      </c>
    </row>
    <row r="27" spans="1:112" ht="21.75" customHeight="1">
      <c r="A27" s="49" t="s">
        <v>121</v>
      </c>
      <c r="B27" s="49" t="s">
        <v>122</v>
      </c>
      <c r="C27" s="83" t="s">
        <v>103</v>
      </c>
      <c r="D27" s="84" t="s">
        <v>88</v>
      </c>
      <c r="E27" s="49" t="s">
        <v>123</v>
      </c>
      <c r="F27" s="78">
        <v>41029.63</v>
      </c>
      <c r="G27" s="78">
        <v>17084.25</v>
      </c>
      <c r="H27" s="109">
        <v>7110.48</v>
      </c>
      <c r="I27" s="78">
        <v>5502</v>
      </c>
      <c r="J27" s="78">
        <v>592.54</v>
      </c>
      <c r="K27" s="78">
        <v>0</v>
      </c>
      <c r="L27" s="78">
        <v>0</v>
      </c>
      <c r="M27" s="78">
        <v>0</v>
      </c>
      <c r="N27" s="78">
        <v>0</v>
      </c>
      <c r="O27" s="78">
        <v>0</v>
      </c>
      <c r="P27" s="78">
        <v>0</v>
      </c>
      <c r="Q27" s="78">
        <v>79.23</v>
      </c>
      <c r="R27" s="78">
        <v>0</v>
      </c>
      <c r="S27" s="78">
        <v>0</v>
      </c>
      <c r="T27" s="78">
        <v>3800</v>
      </c>
      <c r="U27" s="78">
        <v>22233.74</v>
      </c>
      <c r="V27" s="78">
        <v>955</v>
      </c>
      <c r="W27" s="78">
        <v>2900</v>
      </c>
      <c r="X27" s="78">
        <v>600</v>
      </c>
      <c r="Y27" s="78">
        <v>0</v>
      </c>
      <c r="Z27" s="78">
        <v>57.05</v>
      </c>
      <c r="AA27" s="78">
        <v>229.27</v>
      </c>
      <c r="AB27" s="78">
        <v>330</v>
      </c>
      <c r="AC27" s="78">
        <v>0</v>
      </c>
      <c r="AD27" s="78">
        <v>0</v>
      </c>
      <c r="AE27" s="78">
        <v>500</v>
      </c>
      <c r="AF27" s="78">
        <v>0</v>
      </c>
      <c r="AG27" s="78">
        <v>900</v>
      </c>
      <c r="AH27" s="78">
        <v>900</v>
      </c>
      <c r="AI27" s="78">
        <v>250</v>
      </c>
      <c r="AJ27" s="78">
        <v>400</v>
      </c>
      <c r="AK27" s="78">
        <v>200</v>
      </c>
      <c r="AL27" s="78">
        <v>0</v>
      </c>
      <c r="AM27" s="78">
        <v>0</v>
      </c>
      <c r="AN27" s="78">
        <v>0</v>
      </c>
      <c r="AO27" s="78">
        <v>1200</v>
      </c>
      <c r="AP27" s="78">
        <v>0</v>
      </c>
      <c r="AQ27" s="78">
        <v>158.46</v>
      </c>
      <c r="AR27" s="78">
        <v>251.66</v>
      </c>
      <c r="AS27" s="78">
        <v>0</v>
      </c>
      <c r="AT27" s="78">
        <v>1384.8</v>
      </c>
      <c r="AU27" s="78">
        <v>0</v>
      </c>
      <c r="AV27" s="78">
        <v>11017.5</v>
      </c>
      <c r="AW27" s="78">
        <v>1711.64</v>
      </c>
      <c r="AX27" s="78">
        <v>0</v>
      </c>
      <c r="AY27" s="78">
        <v>0</v>
      </c>
      <c r="AZ27" s="78">
        <v>0</v>
      </c>
      <c r="BA27" s="78">
        <v>0</v>
      </c>
      <c r="BB27" s="78">
        <v>6.84</v>
      </c>
      <c r="BC27" s="78">
        <v>0</v>
      </c>
      <c r="BD27" s="78">
        <v>0</v>
      </c>
      <c r="BE27" s="78">
        <v>0</v>
      </c>
      <c r="BF27" s="78">
        <v>4.8</v>
      </c>
      <c r="BG27" s="78">
        <v>0</v>
      </c>
      <c r="BH27" s="78">
        <v>1700</v>
      </c>
      <c r="BI27" s="78">
        <v>0</v>
      </c>
      <c r="BJ27" s="78">
        <v>0</v>
      </c>
      <c r="BK27" s="78">
        <v>0</v>
      </c>
      <c r="BL27" s="78">
        <v>0</v>
      </c>
      <c r="BM27" s="78">
        <v>0</v>
      </c>
      <c r="BN27" s="78">
        <v>0</v>
      </c>
      <c r="BO27" s="78">
        <v>0</v>
      </c>
      <c r="BP27" s="78">
        <v>0</v>
      </c>
      <c r="BQ27" s="78">
        <v>0</v>
      </c>
      <c r="BR27" s="78">
        <v>0</v>
      </c>
      <c r="BS27" s="78">
        <v>0</v>
      </c>
      <c r="BT27" s="78">
        <v>0</v>
      </c>
      <c r="BU27" s="78">
        <v>0</v>
      </c>
      <c r="BV27" s="78">
        <v>0</v>
      </c>
      <c r="BW27" s="78">
        <v>0</v>
      </c>
      <c r="BX27" s="78">
        <v>0</v>
      </c>
      <c r="BY27" s="78">
        <v>0</v>
      </c>
      <c r="BZ27" s="78">
        <v>0</v>
      </c>
      <c r="CA27" s="78">
        <v>0</v>
      </c>
      <c r="CB27" s="78">
        <v>0</v>
      </c>
      <c r="CC27" s="78">
        <v>0</v>
      </c>
      <c r="CD27" s="78">
        <v>0</v>
      </c>
      <c r="CE27" s="78">
        <v>0</v>
      </c>
      <c r="CF27" s="78">
        <v>0</v>
      </c>
      <c r="CG27" s="78">
        <v>0</v>
      </c>
      <c r="CH27" s="78">
        <v>0</v>
      </c>
      <c r="CI27" s="78">
        <v>0</v>
      </c>
      <c r="CJ27" s="78">
        <v>0</v>
      </c>
      <c r="CK27" s="78">
        <v>0</v>
      </c>
      <c r="CL27" s="78">
        <v>0</v>
      </c>
      <c r="CM27" s="78">
        <v>0</v>
      </c>
      <c r="CN27" s="78">
        <v>0</v>
      </c>
      <c r="CO27" s="78">
        <v>0</v>
      </c>
      <c r="CP27" s="78">
        <v>0</v>
      </c>
      <c r="CQ27" s="78">
        <v>0</v>
      </c>
      <c r="CR27" s="78">
        <v>0</v>
      </c>
      <c r="CS27" s="78">
        <v>0</v>
      </c>
      <c r="CT27" s="78">
        <v>0</v>
      </c>
      <c r="CU27" s="78">
        <v>0</v>
      </c>
      <c r="CV27" s="78">
        <v>0</v>
      </c>
      <c r="CW27" s="78">
        <v>0</v>
      </c>
      <c r="CX27" s="78">
        <v>0</v>
      </c>
      <c r="CY27" s="78">
        <v>0</v>
      </c>
      <c r="CZ27" s="78">
        <v>0</v>
      </c>
      <c r="DA27" s="78">
        <v>0</v>
      </c>
      <c r="DB27" s="78">
        <v>0</v>
      </c>
      <c r="DC27" s="78">
        <v>0</v>
      </c>
      <c r="DD27" s="78">
        <v>0</v>
      </c>
      <c r="DE27" s="78">
        <v>0</v>
      </c>
      <c r="DF27" s="78">
        <v>0</v>
      </c>
      <c r="DG27" s="78">
        <v>0</v>
      </c>
      <c r="DH27" s="78">
        <v>0</v>
      </c>
    </row>
  </sheetData>
  <sheetProtection/>
  <mergeCells count="110">
    <mergeCell ref="A1:C1"/>
    <mergeCell ref="D6:D7"/>
    <mergeCell ref="E6:E7"/>
    <mergeCell ref="F5: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X6:BX7"/>
    <mergeCell ref="BY6:BY7"/>
    <mergeCell ref="BZ6:BZ7"/>
    <mergeCell ref="CA6:CA7"/>
    <mergeCell ref="CB6:CB7"/>
    <mergeCell ref="CC6:CC7"/>
    <mergeCell ref="CD6:CD7"/>
    <mergeCell ref="CE6:CE7"/>
    <mergeCell ref="CF6:CF7"/>
    <mergeCell ref="CG6:CG7"/>
    <mergeCell ref="CH6:CH7"/>
    <mergeCell ref="CI6:CI7"/>
    <mergeCell ref="CJ6:CJ7"/>
    <mergeCell ref="CK6:CK7"/>
    <mergeCell ref="CL6:CL7"/>
    <mergeCell ref="CM6:CM7"/>
    <mergeCell ref="CN6:CN7"/>
    <mergeCell ref="CO6:CO7"/>
    <mergeCell ref="CP6:CP7"/>
    <mergeCell ref="CQ6:CQ7"/>
    <mergeCell ref="CR6:CR7"/>
    <mergeCell ref="CS6:CS7"/>
    <mergeCell ref="CT6:CT7"/>
    <mergeCell ref="CU6:CU7"/>
    <mergeCell ref="CV6:CV7"/>
    <mergeCell ref="CW6:CW7"/>
    <mergeCell ref="CX6:CX7"/>
    <mergeCell ref="CY6:CY7"/>
    <mergeCell ref="CZ6:CZ7"/>
    <mergeCell ref="DA6:DA7"/>
    <mergeCell ref="DB6:DB7"/>
    <mergeCell ref="DC6:DC7"/>
    <mergeCell ref="DD6:DD7"/>
    <mergeCell ref="DE6:DE7"/>
    <mergeCell ref="DF6:DF7"/>
    <mergeCell ref="DG6:DG7"/>
    <mergeCell ref="DH6:DH7"/>
  </mergeCells>
  <printOptions horizontalCentered="1"/>
  <pageMargins left="0.7480314960629921" right="0.7480314960629921" top="0.9842519685039371" bottom="0.9842519685039371" header="0.5118110236220472" footer="0.5118110236220472"/>
  <pageSetup fitToHeight="1" fitToWidth="1" orientation="landscape" paperSize="9" scale="93"/>
</worksheet>
</file>

<file path=xl/worksheets/sheet7.xml><?xml version="1.0" encoding="utf-8"?>
<worksheet xmlns="http://schemas.openxmlformats.org/spreadsheetml/2006/main" xmlns:r="http://schemas.openxmlformats.org/officeDocument/2006/relationships">
  <sheetPr>
    <pageSetUpPr fitToPage="1"/>
  </sheetPr>
  <dimension ref="A1:H35"/>
  <sheetViews>
    <sheetView showGridLines="0" showZeros="0" tabSelected="1" workbookViewId="0" topLeftCell="A4">
      <selection activeCell="A19" sqref="A19:IV19"/>
    </sheetView>
  </sheetViews>
  <sheetFormatPr defaultColWidth="6.83203125" defaultRowHeight="12.75" customHeight="1"/>
  <cols>
    <col min="1" max="2" width="6.66015625" style="24" customWidth="1"/>
    <col min="3" max="3" width="12" style="24" customWidth="1"/>
    <col min="4" max="4" width="54.66015625" style="24" customWidth="1"/>
    <col min="5" max="7" width="17.66015625" style="24" customWidth="1"/>
    <col min="8" max="8" width="6.5" style="24" customWidth="1"/>
    <col min="9" max="16384" width="6.83203125" style="24" customWidth="1"/>
  </cols>
  <sheetData>
    <row r="1" spans="1:3" ht="24" customHeight="1">
      <c r="A1" s="88"/>
      <c r="B1" s="88"/>
      <c r="C1" s="88"/>
    </row>
    <row r="2" spans="1:8" ht="19.5" customHeight="1">
      <c r="A2" s="62"/>
      <c r="B2" s="62"/>
      <c r="C2" s="62"/>
      <c r="D2" s="63"/>
      <c r="E2" s="62"/>
      <c r="F2" s="62"/>
      <c r="G2" s="64" t="s">
        <v>312</v>
      </c>
      <c r="H2" s="81"/>
    </row>
    <row r="3" spans="1:8" ht="25.5" customHeight="1">
      <c r="A3" s="89" t="s">
        <v>313</v>
      </c>
      <c r="B3" s="90"/>
      <c r="C3" s="90"/>
      <c r="D3" s="90"/>
      <c r="E3" s="90"/>
      <c r="F3" s="90"/>
      <c r="G3" s="90"/>
      <c r="H3" s="81"/>
    </row>
    <row r="4" spans="1:8" ht="19.5" customHeight="1">
      <c r="A4" s="29" t="s">
        <v>2</v>
      </c>
      <c r="B4" s="30"/>
      <c r="C4" s="30"/>
      <c r="D4" s="30"/>
      <c r="E4" s="66"/>
      <c r="F4" s="66"/>
      <c r="G4" s="32" t="s">
        <v>3</v>
      </c>
      <c r="H4" s="81"/>
    </row>
    <row r="5" spans="1:8" ht="19.5" customHeight="1">
      <c r="A5" s="91" t="s">
        <v>314</v>
      </c>
      <c r="B5" s="91"/>
      <c r="C5" s="92"/>
      <c r="D5" s="92"/>
      <c r="E5" s="42" t="s">
        <v>126</v>
      </c>
      <c r="F5" s="42"/>
      <c r="G5" s="42"/>
      <c r="H5" s="81"/>
    </row>
    <row r="6" spans="1:8" ht="19.5" customHeight="1">
      <c r="A6" s="33" t="s">
        <v>66</v>
      </c>
      <c r="B6" s="93"/>
      <c r="C6" s="94" t="s">
        <v>67</v>
      </c>
      <c r="D6" s="95" t="s">
        <v>315</v>
      </c>
      <c r="E6" s="42" t="s">
        <v>56</v>
      </c>
      <c r="F6" s="36" t="s">
        <v>316</v>
      </c>
      <c r="G6" s="96" t="s">
        <v>317</v>
      </c>
      <c r="H6" s="81"/>
    </row>
    <row r="7" spans="1:8" ht="33.75" customHeight="1">
      <c r="A7" s="43" t="s">
        <v>76</v>
      </c>
      <c r="B7" s="44" t="s">
        <v>77</v>
      </c>
      <c r="C7" s="97"/>
      <c r="D7" s="98"/>
      <c r="E7" s="47"/>
      <c r="F7" s="48"/>
      <c r="G7" s="76"/>
      <c r="H7" s="81"/>
    </row>
    <row r="8" spans="1:8" ht="21.75" customHeight="1">
      <c r="A8" s="49"/>
      <c r="B8" s="83"/>
      <c r="C8" s="99"/>
      <c r="D8" s="84" t="s">
        <v>56</v>
      </c>
      <c r="E8" s="77">
        <v>26629.02</v>
      </c>
      <c r="F8" s="77">
        <v>23030.75</v>
      </c>
      <c r="G8" s="78">
        <v>3598.27</v>
      </c>
      <c r="H8" s="82"/>
    </row>
    <row r="9" spans="1:7" ht="21.75" customHeight="1">
      <c r="A9" s="49"/>
      <c r="B9" s="83"/>
      <c r="C9" s="99" t="s">
        <v>79</v>
      </c>
      <c r="D9" s="84" t="s">
        <v>80</v>
      </c>
      <c r="E9" s="77">
        <v>26629.02</v>
      </c>
      <c r="F9" s="77">
        <v>23030.75</v>
      </c>
      <c r="G9" s="78">
        <v>3598.27</v>
      </c>
    </row>
    <row r="10" spans="1:7" ht="21.75" customHeight="1">
      <c r="A10" s="49" t="s">
        <v>318</v>
      </c>
      <c r="B10" s="83"/>
      <c r="C10" s="99"/>
      <c r="D10" s="84" t="s">
        <v>319</v>
      </c>
      <c r="E10" s="77">
        <v>22165.11</v>
      </c>
      <c r="F10" s="77">
        <v>22165.11</v>
      </c>
      <c r="G10" s="78">
        <v>0</v>
      </c>
    </row>
    <row r="11" spans="1:7" ht="21.75" customHeight="1">
      <c r="A11" s="49" t="s">
        <v>320</v>
      </c>
      <c r="B11" s="83" t="s">
        <v>103</v>
      </c>
      <c r="C11" s="99" t="s">
        <v>88</v>
      </c>
      <c r="D11" s="84" t="s">
        <v>321</v>
      </c>
      <c r="E11" s="77">
        <v>7110.48</v>
      </c>
      <c r="F11" s="77">
        <v>7110.48</v>
      </c>
      <c r="G11" s="78">
        <v>0</v>
      </c>
    </row>
    <row r="12" spans="1:7" ht="21.75" customHeight="1">
      <c r="A12" s="49" t="s">
        <v>320</v>
      </c>
      <c r="B12" s="83" t="s">
        <v>113</v>
      </c>
      <c r="C12" s="99" t="s">
        <v>88</v>
      </c>
      <c r="D12" s="84" t="s">
        <v>322</v>
      </c>
      <c r="E12" s="77">
        <v>5502</v>
      </c>
      <c r="F12" s="77">
        <v>5502</v>
      </c>
      <c r="G12" s="78">
        <v>0</v>
      </c>
    </row>
    <row r="13" spans="1:7" ht="21.75" customHeight="1">
      <c r="A13" s="49" t="s">
        <v>320</v>
      </c>
      <c r="B13" s="83" t="s">
        <v>87</v>
      </c>
      <c r="C13" s="99" t="s">
        <v>88</v>
      </c>
      <c r="D13" s="84" t="s">
        <v>323</v>
      </c>
      <c r="E13" s="77">
        <v>592.54</v>
      </c>
      <c r="F13" s="77">
        <v>592.54</v>
      </c>
      <c r="G13" s="78">
        <v>0</v>
      </c>
    </row>
    <row r="14" spans="1:7" ht="21.75" customHeight="1">
      <c r="A14" s="49" t="s">
        <v>320</v>
      </c>
      <c r="B14" s="83" t="s">
        <v>83</v>
      </c>
      <c r="C14" s="99" t="s">
        <v>88</v>
      </c>
      <c r="D14" s="84" t="s">
        <v>324</v>
      </c>
      <c r="E14" s="77">
        <v>2641</v>
      </c>
      <c r="F14" s="77">
        <v>2641</v>
      </c>
      <c r="G14" s="78">
        <v>0</v>
      </c>
    </row>
    <row r="15" spans="1:7" ht="21.75" customHeight="1">
      <c r="A15" s="49" t="s">
        <v>320</v>
      </c>
      <c r="B15" s="83" t="s">
        <v>325</v>
      </c>
      <c r="C15" s="99" t="s">
        <v>88</v>
      </c>
      <c r="D15" s="84" t="s">
        <v>326</v>
      </c>
      <c r="E15" s="77">
        <v>855.26</v>
      </c>
      <c r="F15" s="77">
        <v>855.26</v>
      </c>
      <c r="G15" s="78">
        <v>0</v>
      </c>
    </row>
    <row r="16" spans="1:7" ht="21.75" customHeight="1">
      <c r="A16" s="49" t="s">
        <v>320</v>
      </c>
      <c r="B16" s="83" t="s">
        <v>327</v>
      </c>
      <c r="C16" s="99" t="s">
        <v>88</v>
      </c>
      <c r="D16" s="84" t="s">
        <v>328</v>
      </c>
      <c r="E16" s="77">
        <v>79.23</v>
      </c>
      <c r="F16" s="77">
        <v>79.23</v>
      </c>
      <c r="G16" s="78">
        <v>0</v>
      </c>
    </row>
    <row r="17" spans="1:7" ht="21.75" customHeight="1">
      <c r="A17" s="49" t="s">
        <v>320</v>
      </c>
      <c r="B17" s="83" t="s">
        <v>329</v>
      </c>
      <c r="C17" s="99" t="s">
        <v>88</v>
      </c>
      <c r="D17" s="84" t="s">
        <v>191</v>
      </c>
      <c r="E17" s="77">
        <v>1584.6</v>
      </c>
      <c r="F17" s="77">
        <v>1584.6</v>
      </c>
      <c r="G17" s="78">
        <v>0</v>
      </c>
    </row>
    <row r="18" spans="1:7" ht="21.75" customHeight="1">
      <c r="A18" s="49" t="s">
        <v>320</v>
      </c>
      <c r="B18" s="83" t="s">
        <v>109</v>
      </c>
      <c r="C18" s="99" t="s">
        <v>88</v>
      </c>
      <c r="D18" s="84" t="s">
        <v>193</v>
      </c>
      <c r="E18" s="77">
        <v>3800</v>
      </c>
      <c r="F18" s="77">
        <v>3800</v>
      </c>
      <c r="G18" s="78">
        <v>0</v>
      </c>
    </row>
    <row r="19" spans="1:7" ht="21.75" customHeight="1">
      <c r="A19" s="49" t="s">
        <v>330</v>
      </c>
      <c r="B19" s="83"/>
      <c r="C19" s="99"/>
      <c r="D19" s="84" t="s">
        <v>331</v>
      </c>
      <c r="E19" s="77">
        <v>3598.27</v>
      </c>
      <c r="F19" s="77">
        <v>0</v>
      </c>
      <c r="G19" s="78">
        <v>3598.27</v>
      </c>
    </row>
    <row r="20" spans="1:7" ht="21.75" customHeight="1">
      <c r="A20" s="49" t="s">
        <v>332</v>
      </c>
      <c r="B20" s="83" t="s">
        <v>103</v>
      </c>
      <c r="C20" s="99" t="s">
        <v>88</v>
      </c>
      <c r="D20" s="84" t="s">
        <v>333</v>
      </c>
      <c r="E20" s="77">
        <v>355</v>
      </c>
      <c r="F20" s="77">
        <v>0</v>
      </c>
      <c r="G20" s="78">
        <v>355</v>
      </c>
    </row>
    <row r="21" spans="1:7" ht="21.75" customHeight="1">
      <c r="A21" s="49" t="s">
        <v>332</v>
      </c>
      <c r="B21" s="83" t="s">
        <v>92</v>
      </c>
      <c r="C21" s="99" t="s">
        <v>88</v>
      </c>
      <c r="D21" s="84" t="s">
        <v>334</v>
      </c>
      <c r="E21" s="77">
        <v>57.05</v>
      </c>
      <c r="F21" s="77">
        <v>0</v>
      </c>
      <c r="G21" s="78">
        <v>57.05</v>
      </c>
    </row>
    <row r="22" spans="1:7" ht="21.75" customHeight="1">
      <c r="A22" s="49" t="s">
        <v>332</v>
      </c>
      <c r="B22" s="83" t="s">
        <v>335</v>
      </c>
      <c r="C22" s="99" t="s">
        <v>88</v>
      </c>
      <c r="D22" s="84" t="s">
        <v>336</v>
      </c>
      <c r="E22" s="77">
        <v>229.27</v>
      </c>
      <c r="F22" s="77">
        <v>0</v>
      </c>
      <c r="G22" s="78">
        <v>229.27</v>
      </c>
    </row>
    <row r="23" spans="1:7" ht="21.75" customHeight="1">
      <c r="A23" s="49" t="s">
        <v>332</v>
      </c>
      <c r="B23" s="83" t="s">
        <v>337</v>
      </c>
      <c r="C23" s="99" t="s">
        <v>88</v>
      </c>
      <c r="D23" s="84" t="s">
        <v>338</v>
      </c>
      <c r="E23" s="77">
        <v>330</v>
      </c>
      <c r="F23" s="77">
        <v>0</v>
      </c>
      <c r="G23" s="78">
        <v>330</v>
      </c>
    </row>
    <row r="24" spans="1:7" ht="21.75" customHeight="1">
      <c r="A24" s="49" t="s">
        <v>332</v>
      </c>
      <c r="B24" s="83" t="s">
        <v>99</v>
      </c>
      <c r="C24" s="99" t="s">
        <v>88</v>
      </c>
      <c r="D24" s="84" t="s">
        <v>339</v>
      </c>
      <c r="E24" s="77">
        <v>500</v>
      </c>
      <c r="F24" s="77">
        <v>0</v>
      </c>
      <c r="G24" s="78">
        <v>500</v>
      </c>
    </row>
    <row r="25" spans="1:7" ht="21.75" customHeight="1">
      <c r="A25" s="49" t="s">
        <v>332</v>
      </c>
      <c r="B25" s="83" t="s">
        <v>340</v>
      </c>
      <c r="C25" s="99" t="s">
        <v>88</v>
      </c>
      <c r="D25" s="84" t="s">
        <v>200</v>
      </c>
      <c r="E25" s="77">
        <v>50</v>
      </c>
      <c r="F25" s="77">
        <v>0</v>
      </c>
      <c r="G25" s="78">
        <v>50</v>
      </c>
    </row>
    <row r="26" spans="1:7" ht="21.75" customHeight="1">
      <c r="A26" s="49" t="s">
        <v>332</v>
      </c>
      <c r="B26" s="83" t="s">
        <v>341</v>
      </c>
      <c r="C26" s="99" t="s">
        <v>88</v>
      </c>
      <c r="D26" s="84" t="s">
        <v>202</v>
      </c>
      <c r="E26" s="77">
        <v>64.53</v>
      </c>
      <c r="F26" s="77">
        <v>0</v>
      </c>
      <c r="G26" s="78">
        <v>64.53</v>
      </c>
    </row>
    <row r="27" spans="1:7" ht="21.75" customHeight="1">
      <c r="A27" s="49" t="s">
        <v>332</v>
      </c>
      <c r="B27" s="83" t="s">
        <v>342</v>
      </c>
      <c r="C27" s="99" t="s">
        <v>88</v>
      </c>
      <c r="D27" s="84" t="s">
        <v>206</v>
      </c>
      <c r="E27" s="77">
        <v>200</v>
      </c>
      <c r="F27" s="77">
        <v>0</v>
      </c>
      <c r="G27" s="78">
        <v>200</v>
      </c>
    </row>
    <row r="28" spans="1:7" ht="21.75" customHeight="1">
      <c r="A28" s="49" t="s">
        <v>332</v>
      </c>
      <c r="B28" s="83" t="s">
        <v>343</v>
      </c>
      <c r="C28" s="99" t="s">
        <v>88</v>
      </c>
      <c r="D28" s="84" t="s">
        <v>344</v>
      </c>
      <c r="E28" s="77">
        <v>158.46</v>
      </c>
      <c r="F28" s="77">
        <v>0</v>
      </c>
      <c r="G28" s="78">
        <v>158.46</v>
      </c>
    </row>
    <row r="29" spans="1:7" ht="21.75" customHeight="1">
      <c r="A29" s="49" t="s">
        <v>332</v>
      </c>
      <c r="B29" s="83" t="s">
        <v>345</v>
      </c>
      <c r="C29" s="99" t="s">
        <v>88</v>
      </c>
      <c r="D29" s="84" t="s">
        <v>346</v>
      </c>
      <c r="E29" s="77">
        <v>251.66</v>
      </c>
      <c r="F29" s="77">
        <v>0</v>
      </c>
      <c r="G29" s="78">
        <v>251.66</v>
      </c>
    </row>
    <row r="30" spans="1:7" ht="21.75" customHeight="1">
      <c r="A30" s="49" t="s">
        <v>332</v>
      </c>
      <c r="B30" s="83" t="s">
        <v>347</v>
      </c>
      <c r="C30" s="99" t="s">
        <v>88</v>
      </c>
      <c r="D30" s="84" t="s">
        <v>348</v>
      </c>
      <c r="E30" s="77">
        <v>1384.8</v>
      </c>
      <c r="F30" s="77">
        <v>0</v>
      </c>
      <c r="G30" s="78">
        <v>1384.8</v>
      </c>
    </row>
    <row r="31" spans="1:7" ht="21.75" customHeight="1">
      <c r="A31" s="49" t="s">
        <v>332</v>
      </c>
      <c r="B31" s="83" t="s">
        <v>109</v>
      </c>
      <c r="C31" s="99" t="s">
        <v>88</v>
      </c>
      <c r="D31" s="84" t="s">
        <v>210</v>
      </c>
      <c r="E31" s="77">
        <v>17.5</v>
      </c>
      <c r="F31" s="77">
        <v>0</v>
      </c>
      <c r="G31" s="78">
        <v>17.5</v>
      </c>
    </row>
    <row r="32" spans="1:7" ht="21.75" customHeight="1">
      <c r="A32" s="49" t="s">
        <v>349</v>
      </c>
      <c r="B32" s="83"/>
      <c r="C32" s="99"/>
      <c r="D32" s="84" t="s">
        <v>212</v>
      </c>
      <c r="E32" s="77">
        <v>865.64</v>
      </c>
      <c r="F32" s="77">
        <v>865.64</v>
      </c>
      <c r="G32" s="78">
        <v>0</v>
      </c>
    </row>
    <row r="33" spans="1:7" ht="21.75" customHeight="1">
      <c r="A33" s="49" t="s">
        <v>350</v>
      </c>
      <c r="B33" s="83" t="s">
        <v>92</v>
      </c>
      <c r="C33" s="99" t="s">
        <v>88</v>
      </c>
      <c r="D33" s="84" t="s">
        <v>351</v>
      </c>
      <c r="E33" s="77">
        <v>260.84</v>
      </c>
      <c r="F33" s="77">
        <v>260.84</v>
      </c>
      <c r="G33" s="78">
        <v>0</v>
      </c>
    </row>
    <row r="34" spans="1:7" ht="21.75" customHeight="1">
      <c r="A34" s="49" t="s">
        <v>350</v>
      </c>
      <c r="B34" s="83" t="s">
        <v>352</v>
      </c>
      <c r="C34" s="99" t="s">
        <v>88</v>
      </c>
      <c r="D34" s="84" t="s">
        <v>353</v>
      </c>
      <c r="E34" s="77">
        <v>4.8</v>
      </c>
      <c r="F34" s="77">
        <v>4.8</v>
      </c>
      <c r="G34" s="78">
        <v>0</v>
      </c>
    </row>
    <row r="35" spans="1:7" ht="21.75" customHeight="1">
      <c r="A35" s="49" t="s">
        <v>350</v>
      </c>
      <c r="B35" s="83" t="s">
        <v>109</v>
      </c>
      <c r="C35" s="99" t="s">
        <v>88</v>
      </c>
      <c r="D35" s="84" t="s">
        <v>354</v>
      </c>
      <c r="E35" s="77">
        <v>600</v>
      </c>
      <c r="F35" s="77">
        <v>600</v>
      </c>
      <c r="G35" s="78">
        <v>0</v>
      </c>
    </row>
  </sheetData>
  <sheetProtection/>
  <mergeCells count="7">
    <mergeCell ref="A1:C1"/>
    <mergeCell ref="E5:G5"/>
    <mergeCell ref="C6:C7"/>
    <mergeCell ref="D6:D7"/>
    <mergeCell ref="E6:E7"/>
    <mergeCell ref="F6:F7"/>
    <mergeCell ref="G6:G7"/>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E13" sqref="E13"/>
    </sheetView>
  </sheetViews>
  <sheetFormatPr defaultColWidth="6.83203125" defaultRowHeight="12.75" customHeight="1"/>
  <cols>
    <col min="1" max="3" width="6.16015625" style="24" customWidth="1"/>
    <col min="4" max="4" width="16.66015625" style="24" customWidth="1"/>
    <col min="5" max="5" width="69.16015625" style="24" customWidth="1"/>
    <col min="6" max="6" width="18.66015625" style="24" customWidth="1"/>
    <col min="7" max="7" width="19.83203125" style="24" customWidth="1"/>
    <col min="8" max="243" width="8" style="24" customWidth="1"/>
    <col min="244" max="16384" width="6.83203125" style="24" customWidth="1"/>
  </cols>
  <sheetData>
    <row r="1" spans="1:3" ht="25.5" customHeight="1">
      <c r="A1" s="25"/>
      <c r="B1" s="25"/>
      <c r="C1" s="25"/>
    </row>
    <row r="2" spans="1:243" ht="19.5" customHeight="1">
      <c r="A2" s="26"/>
      <c r="B2" s="26"/>
      <c r="C2" s="26"/>
      <c r="D2" s="26"/>
      <c r="E2" s="26"/>
      <c r="G2" s="27" t="s">
        <v>355</v>
      </c>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row>
    <row r="3" spans="1:243" ht="19.5" customHeight="1">
      <c r="A3" s="28" t="s">
        <v>356</v>
      </c>
      <c r="B3" s="28"/>
      <c r="C3" s="28"/>
      <c r="D3" s="28"/>
      <c r="E3" s="28"/>
      <c r="F3" s="28"/>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row>
    <row r="4" spans="1:243" ht="19.5" customHeight="1">
      <c r="A4" s="29" t="s">
        <v>2</v>
      </c>
      <c r="B4" s="30"/>
      <c r="C4" s="30"/>
      <c r="D4" s="30"/>
      <c r="E4" s="30"/>
      <c r="G4" s="32" t="s">
        <v>3</v>
      </c>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row>
    <row r="5" spans="1:243" ht="19.5" customHeight="1">
      <c r="A5" s="37" t="s">
        <v>66</v>
      </c>
      <c r="B5" s="38"/>
      <c r="C5" s="39"/>
      <c r="D5" s="40" t="s">
        <v>67</v>
      </c>
      <c r="E5" s="41" t="s">
        <v>357</v>
      </c>
      <c r="F5" s="86" t="s">
        <v>69</v>
      </c>
      <c r="G5" s="42" t="s">
        <v>358</v>
      </c>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row>
    <row r="6" spans="1:243" ht="19.5" customHeight="1">
      <c r="A6" s="43" t="s">
        <v>76</v>
      </c>
      <c r="B6" s="43" t="s">
        <v>77</v>
      </c>
      <c r="C6" s="44" t="s">
        <v>78</v>
      </c>
      <c r="D6" s="45"/>
      <c r="E6" s="46"/>
      <c r="F6" s="87"/>
      <c r="G6" s="47"/>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row>
    <row r="7" spans="1:243" ht="21" customHeight="1">
      <c r="A7" s="49"/>
      <c r="B7" s="49"/>
      <c r="C7" s="49"/>
      <c r="D7" s="83"/>
      <c r="E7" s="84" t="s">
        <v>56</v>
      </c>
      <c r="F7" s="77">
        <v>19800</v>
      </c>
      <c r="G7" s="83"/>
      <c r="H7" s="56"/>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row>
    <row r="8" spans="1:8" ht="21" customHeight="1">
      <c r="A8" s="49"/>
      <c r="B8" s="49"/>
      <c r="C8" s="49"/>
      <c r="D8" s="83" t="s">
        <v>79</v>
      </c>
      <c r="E8" s="84" t="s">
        <v>80</v>
      </c>
      <c r="F8" s="77">
        <v>19800</v>
      </c>
      <c r="G8" s="83"/>
      <c r="H8" s="80"/>
    </row>
    <row r="9" spans="1:8" ht="21" customHeight="1">
      <c r="A9" s="49" t="s">
        <v>118</v>
      </c>
      <c r="B9" s="49"/>
      <c r="C9" s="49"/>
      <c r="D9" s="83"/>
      <c r="E9" s="84" t="s">
        <v>119</v>
      </c>
      <c r="F9" s="77">
        <v>19800</v>
      </c>
      <c r="G9" s="83"/>
      <c r="H9" s="85"/>
    </row>
    <row r="10" spans="1:8" ht="21" customHeight="1">
      <c r="A10" s="49"/>
      <c r="B10" s="49" t="s">
        <v>103</v>
      </c>
      <c r="C10" s="49"/>
      <c r="D10" s="83"/>
      <c r="E10" s="84" t="s">
        <v>120</v>
      </c>
      <c r="F10" s="77">
        <v>19800</v>
      </c>
      <c r="G10" s="83"/>
      <c r="H10" s="85"/>
    </row>
    <row r="11" spans="1:8" ht="21" customHeight="1">
      <c r="A11" s="49"/>
      <c r="B11" s="49"/>
      <c r="C11" s="49" t="s">
        <v>103</v>
      </c>
      <c r="D11" s="83"/>
      <c r="E11" s="84" t="s">
        <v>123</v>
      </c>
      <c r="F11" s="77">
        <v>19800</v>
      </c>
      <c r="G11" s="83"/>
      <c r="H11" s="85"/>
    </row>
    <row r="12" spans="1:8" ht="21" customHeight="1">
      <c r="A12" s="49" t="s">
        <v>121</v>
      </c>
      <c r="B12" s="49" t="s">
        <v>122</v>
      </c>
      <c r="C12" s="49" t="s">
        <v>122</v>
      </c>
      <c r="D12" s="83" t="s">
        <v>88</v>
      </c>
      <c r="E12" s="84" t="s">
        <v>359</v>
      </c>
      <c r="F12" s="77">
        <v>1500</v>
      </c>
      <c r="G12" s="83"/>
      <c r="H12" s="85"/>
    </row>
    <row r="13" spans="1:8" ht="21" customHeight="1">
      <c r="A13" s="49" t="s">
        <v>121</v>
      </c>
      <c r="B13" s="49" t="s">
        <v>122</v>
      </c>
      <c r="C13" s="49" t="s">
        <v>122</v>
      </c>
      <c r="D13" s="83" t="s">
        <v>88</v>
      </c>
      <c r="E13" s="84" t="s">
        <v>360</v>
      </c>
      <c r="F13" s="77">
        <v>500</v>
      </c>
      <c r="G13" s="83"/>
      <c r="H13" s="85"/>
    </row>
    <row r="14" spans="1:8" ht="21" customHeight="1">
      <c r="A14" s="49" t="s">
        <v>121</v>
      </c>
      <c r="B14" s="49" t="s">
        <v>122</v>
      </c>
      <c r="C14" s="49" t="s">
        <v>122</v>
      </c>
      <c r="D14" s="83" t="s">
        <v>88</v>
      </c>
      <c r="E14" s="84" t="s">
        <v>361</v>
      </c>
      <c r="F14" s="77">
        <v>1400</v>
      </c>
      <c r="G14" s="83"/>
      <c r="H14" s="85"/>
    </row>
    <row r="15" spans="1:8" ht="21" customHeight="1">
      <c r="A15" s="49" t="s">
        <v>121</v>
      </c>
      <c r="B15" s="49" t="s">
        <v>122</v>
      </c>
      <c r="C15" s="49" t="s">
        <v>122</v>
      </c>
      <c r="D15" s="83" t="s">
        <v>88</v>
      </c>
      <c r="E15" s="84" t="s">
        <v>362</v>
      </c>
      <c r="F15" s="77">
        <v>3000</v>
      </c>
      <c r="G15" s="83"/>
      <c r="H15" s="85"/>
    </row>
    <row r="16" spans="1:8" ht="21" customHeight="1">
      <c r="A16" s="49" t="s">
        <v>121</v>
      </c>
      <c r="B16" s="49" t="s">
        <v>122</v>
      </c>
      <c r="C16" s="49" t="s">
        <v>122</v>
      </c>
      <c r="D16" s="83" t="s">
        <v>88</v>
      </c>
      <c r="E16" s="84" t="s">
        <v>363</v>
      </c>
      <c r="F16" s="77">
        <v>1000</v>
      </c>
      <c r="G16" s="83"/>
      <c r="H16" s="85"/>
    </row>
    <row r="17" spans="1:8" ht="21" customHeight="1">
      <c r="A17" s="49" t="s">
        <v>121</v>
      </c>
      <c r="B17" s="49" t="s">
        <v>122</v>
      </c>
      <c r="C17" s="49" t="s">
        <v>122</v>
      </c>
      <c r="D17" s="83" t="s">
        <v>88</v>
      </c>
      <c r="E17" s="84" t="s">
        <v>364</v>
      </c>
      <c r="F17" s="77">
        <v>500</v>
      </c>
      <c r="G17" s="83"/>
      <c r="H17" s="85"/>
    </row>
    <row r="18" spans="1:8" ht="21" customHeight="1">
      <c r="A18" s="49" t="s">
        <v>121</v>
      </c>
      <c r="B18" s="49" t="s">
        <v>122</v>
      </c>
      <c r="C18" s="49" t="s">
        <v>122</v>
      </c>
      <c r="D18" s="83" t="s">
        <v>88</v>
      </c>
      <c r="E18" s="84" t="s">
        <v>365</v>
      </c>
      <c r="F18" s="77">
        <v>500</v>
      </c>
      <c r="G18" s="83"/>
      <c r="H18" s="85"/>
    </row>
    <row r="19" spans="1:8" ht="21" customHeight="1">
      <c r="A19" s="49" t="s">
        <v>121</v>
      </c>
      <c r="B19" s="49" t="s">
        <v>122</v>
      </c>
      <c r="C19" s="49" t="s">
        <v>122</v>
      </c>
      <c r="D19" s="83" t="s">
        <v>88</v>
      </c>
      <c r="E19" s="84" t="s">
        <v>366</v>
      </c>
      <c r="F19" s="77">
        <v>1000</v>
      </c>
      <c r="G19" s="83"/>
      <c r="H19" s="85"/>
    </row>
    <row r="20" spans="1:8" ht="21" customHeight="1">
      <c r="A20" s="49" t="s">
        <v>121</v>
      </c>
      <c r="B20" s="49" t="s">
        <v>122</v>
      </c>
      <c r="C20" s="49" t="s">
        <v>122</v>
      </c>
      <c r="D20" s="83" t="s">
        <v>88</v>
      </c>
      <c r="E20" s="84" t="s">
        <v>367</v>
      </c>
      <c r="F20" s="77">
        <v>400</v>
      </c>
      <c r="G20" s="83"/>
      <c r="H20" s="85"/>
    </row>
    <row r="21" spans="1:8" ht="21" customHeight="1">
      <c r="A21" s="49" t="s">
        <v>121</v>
      </c>
      <c r="B21" s="49" t="s">
        <v>122</v>
      </c>
      <c r="C21" s="49" t="s">
        <v>122</v>
      </c>
      <c r="D21" s="83" t="s">
        <v>88</v>
      </c>
      <c r="E21" s="84" t="s">
        <v>368</v>
      </c>
      <c r="F21" s="77">
        <v>1000</v>
      </c>
      <c r="G21" s="83"/>
      <c r="H21" s="85"/>
    </row>
    <row r="22" spans="1:8" ht="21" customHeight="1">
      <c r="A22" s="49" t="s">
        <v>121</v>
      </c>
      <c r="B22" s="49" t="s">
        <v>122</v>
      </c>
      <c r="C22" s="49" t="s">
        <v>122</v>
      </c>
      <c r="D22" s="83" t="s">
        <v>88</v>
      </c>
      <c r="E22" s="84" t="s">
        <v>369</v>
      </c>
      <c r="F22" s="77">
        <v>1000</v>
      </c>
      <c r="G22" s="83"/>
      <c r="H22" s="85"/>
    </row>
    <row r="23" spans="1:8" ht="21" customHeight="1">
      <c r="A23" s="49" t="s">
        <v>121</v>
      </c>
      <c r="B23" s="49" t="s">
        <v>122</v>
      </c>
      <c r="C23" s="49" t="s">
        <v>122</v>
      </c>
      <c r="D23" s="83" t="s">
        <v>88</v>
      </c>
      <c r="E23" s="84" t="s">
        <v>370</v>
      </c>
      <c r="F23" s="77">
        <v>3000</v>
      </c>
      <c r="G23" s="83"/>
      <c r="H23" s="85"/>
    </row>
    <row r="24" spans="1:8" ht="21" customHeight="1">
      <c r="A24" s="49" t="s">
        <v>121</v>
      </c>
      <c r="B24" s="49" t="s">
        <v>122</v>
      </c>
      <c r="C24" s="49" t="s">
        <v>122</v>
      </c>
      <c r="D24" s="83" t="s">
        <v>88</v>
      </c>
      <c r="E24" s="84" t="s">
        <v>371</v>
      </c>
      <c r="F24" s="77">
        <v>5000</v>
      </c>
      <c r="G24" s="83"/>
      <c r="H24" s="85"/>
    </row>
    <row r="25" spans="1:8" ht="12.75" customHeight="1">
      <c r="A25" s="85"/>
      <c r="B25" s="85"/>
      <c r="C25" s="85"/>
      <c r="D25" s="85"/>
      <c r="E25" s="85"/>
      <c r="F25" s="85"/>
      <c r="G25" s="85"/>
      <c r="H25" s="85"/>
    </row>
    <row r="26" spans="1:8" ht="12.75" customHeight="1">
      <c r="A26" s="85"/>
      <c r="B26" s="85"/>
      <c r="C26" s="85"/>
      <c r="D26" s="85"/>
      <c r="E26" s="85"/>
      <c r="F26" s="85"/>
      <c r="G26" s="85"/>
      <c r="H26" s="85"/>
    </row>
    <row r="27" spans="1:8" ht="12.75" customHeight="1">
      <c r="A27" s="85"/>
      <c r="B27" s="85"/>
      <c r="C27" s="85"/>
      <c r="D27" s="85"/>
      <c r="E27" s="85"/>
      <c r="F27" s="85"/>
      <c r="G27" s="85"/>
      <c r="H27" s="85"/>
    </row>
    <row r="28" spans="1:8" ht="12.75" customHeight="1">
      <c r="A28" s="85"/>
      <c r="B28" s="85"/>
      <c r="C28" s="85"/>
      <c r="D28" s="85"/>
      <c r="E28" s="85"/>
      <c r="F28" s="85"/>
      <c r="G28" s="85"/>
      <c r="H28" s="85"/>
    </row>
    <row r="29" spans="1:8" ht="12.75" customHeight="1">
      <c r="A29" s="85"/>
      <c r="B29" s="85"/>
      <c r="C29" s="85"/>
      <c r="D29" s="85"/>
      <c r="E29" s="85"/>
      <c r="F29" s="85"/>
      <c r="G29" s="85"/>
      <c r="H29" s="85"/>
    </row>
    <row r="30" spans="1:8" ht="12.75" customHeight="1">
      <c r="A30" s="85"/>
      <c r="B30" s="85"/>
      <c r="C30" s="85"/>
      <c r="D30" s="85"/>
      <c r="E30" s="85"/>
      <c r="F30" s="85"/>
      <c r="G30" s="85"/>
      <c r="H30" s="85"/>
    </row>
    <row r="31" spans="1:8" ht="12.75" customHeight="1">
      <c r="A31" s="85"/>
      <c r="B31" s="85"/>
      <c r="C31" s="85"/>
      <c r="D31" s="85"/>
      <c r="E31" s="85"/>
      <c r="F31" s="85"/>
      <c r="G31" s="85"/>
      <c r="H31" s="85"/>
    </row>
  </sheetData>
  <sheetProtection/>
  <mergeCells count="6">
    <mergeCell ref="A1:C1"/>
    <mergeCell ref="A3:F3"/>
    <mergeCell ref="D5:D6"/>
    <mergeCell ref="E5:E6"/>
    <mergeCell ref="F5:F6"/>
    <mergeCell ref="G5:G6"/>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6.83203125" defaultRowHeight="12.75" customHeight="1"/>
  <cols>
    <col min="1" max="1" width="15.16015625" style="24" customWidth="1"/>
    <col min="2" max="2" width="35.66015625" style="24" customWidth="1"/>
    <col min="3" max="8" width="15.83203125" style="24" customWidth="1"/>
    <col min="9" max="9" width="6.5" style="24" customWidth="1"/>
    <col min="10" max="16384" width="6.83203125" style="24" customWidth="1"/>
  </cols>
  <sheetData>
    <row r="1" ht="21.75" customHeight="1">
      <c r="A1" s="61"/>
    </row>
    <row r="2" spans="1:9" ht="19.5" customHeight="1">
      <c r="A2" s="62"/>
      <c r="B2" s="62"/>
      <c r="C2" s="62"/>
      <c r="D2" s="62"/>
      <c r="E2" s="63"/>
      <c r="F2" s="62"/>
      <c r="G2" s="62"/>
      <c r="H2" s="64" t="s">
        <v>372</v>
      </c>
      <c r="I2" s="81"/>
    </row>
    <row r="3" spans="1:9" ht="25.5" customHeight="1">
      <c r="A3" s="28" t="s">
        <v>373</v>
      </c>
      <c r="B3" s="28"/>
      <c r="C3" s="28"/>
      <c r="D3" s="28"/>
      <c r="E3" s="28"/>
      <c r="F3" s="28"/>
      <c r="G3" s="28"/>
      <c r="H3" s="28"/>
      <c r="I3" s="81"/>
    </row>
    <row r="4" spans="1:9" ht="19.5" customHeight="1">
      <c r="A4" s="65" t="s">
        <v>2</v>
      </c>
      <c r="B4" s="66"/>
      <c r="C4" s="66"/>
      <c r="D4" s="66"/>
      <c r="E4" s="66"/>
      <c r="F4" s="66"/>
      <c r="G4" s="66"/>
      <c r="H4" s="32" t="s">
        <v>3</v>
      </c>
      <c r="I4" s="81"/>
    </row>
    <row r="5" spans="1:9" ht="19.5" customHeight="1">
      <c r="A5" s="41" t="s">
        <v>374</v>
      </c>
      <c r="B5" s="41" t="s">
        <v>375</v>
      </c>
      <c r="C5" s="36" t="s">
        <v>376</v>
      </c>
      <c r="D5" s="36"/>
      <c r="E5" s="36"/>
      <c r="F5" s="36"/>
      <c r="G5" s="36"/>
      <c r="H5" s="36"/>
      <c r="I5" s="81"/>
    </row>
    <row r="6" spans="1:9" ht="19.5" customHeight="1">
      <c r="A6" s="41"/>
      <c r="B6" s="41"/>
      <c r="C6" s="67" t="s">
        <v>56</v>
      </c>
      <c r="D6" s="68" t="s">
        <v>377</v>
      </c>
      <c r="E6" s="69" t="s">
        <v>378</v>
      </c>
      <c r="F6" s="70"/>
      <c r="G6" s="70"/>
      <c r="H6" s="71" t="s">
        <v>258</v>
      </c>
      <c r="I6" s="81"/>
    </row>
    <row r="7" spans="1:9" ht="33.75" customHeight="1">
      <c r="A7" s="46"/>
      <c r="B7" s="46"/>
      <c r="C7" s="72"/>
      <c r="D7" s="47"/>
      <c r="E7" s="73" t="s">
        <v>71</v>
      </c>
      <c r="F7" s="74" t="s">
        <v>379</v>
      </c>
      <c r="G7" s="75" t="s">
        <v>266</v>
      </c>
      <c r="H7" s="76"/>
      <c r="I7" s="81"/>
    </row>
    <row r="8" spans="1:9" ht="19.5" customHeight="1">
      <c r="A8" s="49"/>
      <c r="B8" s="49" t="s">
        <v>56</v>
      </c>
      <c r="C8" s="77">
        <v>200</v>
      </c>
      <c r="D8" s="77">
        <v>0</v>
      </c>
      <c r="E8" s="77">
        <v>0</v>
      </c>
      <c r="F8" s="78">
        <v>0</v>
      </c>
      <c r="G8" s="79">
        <v>0</v>
      </c>
      <c r="H8" s="78">
        <v>200</v>
      </c>
      <c r="I8" s="82"/>
    </row>
    <row r="9" spans="1:8" ht="19.5" customHeight="1">
      <c r="A9" s="49" t="s">
        <v>79</v>
      </c>
      <c r="B9" s="49" t="s">
        <v>80</v>
      </c>
      <c r="C9" s="77">
        <v>200</v>
      </c>
      <c r="D9" s="77">
        <v>0</v>
      </c>
      <c r="E9" s="77">
        <v>0</v>
      </c>
      <c r="F9" s="78">
        <v>0</v>
      </c>
      <c r="G9" s="79">
        <v>0</v>
      </c>
      <c r="H9" s="78">
        <v>200</v>
      </c>
    </row>
    <row r="10" spans="1:9" ht="19.5" customHeight="1">
      <c r="A10" s="80"/>
      <c r="B10" s="80"/>
      <c r="C10" s="80"/>
      <c r="D10" s="80"/>
      <c r="E10" s="80"/>
      <c r="F10" s="80"/>
      <c r="G10" s="80"/>
      <c r="H10" s="80"/>
      <c r="I10"/>
    </row>
    <row r="11" spans="1:9" ht="19.5" customHeight="1">
      <c r="A11"/>
      <c r="B11"/>
      <c r="C11" s="80"/>
      <c r="D11"/>
      <c r="E11"/>
      <c r="F11"/>
      <c r="G11"/>
      <c r="H11"/>
      <c r="I11"/>
    </row>
    <row r="12" spans="1:9" ht="19.5" customHeight="1">
      <c r="A12"/>
      <c r="B12"/>
      <c r="C12"/>
      <c r="D12"/>
      <c r="E12"/>
      <c r="F12"/>
      <c r="G12"/>
      <c r="H12"/>
      <c r="I12"/>
    </row>
    <row r="13" spans="1:9" ht="19.5" customHeight="1">
      <c r="A13"/>
      <c r="B13"/>
      <c r="C13"/>
      <c r="D13"/>
      <c r="E13"/>
      <c r="F13"/>
      <c r="G13"/>
      <c r="H13"/>
      <c r="I13"/>
    </row>
    <row r="14" spans="1:9" ht="19.5" customHeight="1">
      <c r="A14"/>
      <c r="B14"/>
      <c r="C14"/>
      <c r="D14"/>
      <c r="E14"/>
      <c r="F14"/>
      <c r="G14"/>
      <c r="H14"/>
      <c r="I14"/>
    </row>
    <row r="15" spans="1:9" ht="19.5" customHeight="1">
      <c r="A15"/>
      <c r="B15"/>
      <c r="C15"/>
      <c r="D15" s="80"/>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sheetProtection/>
  <mergeCells count="7">
    <mergeCell ref="A3:H3"/>
    <mergeCell ref="C5:H5"/>
    <mergeCell ref="A5:A7"/>
    <mergeCell ref="B5:B7"/>
    <mergeCell ref="C6:C7"/>
    <mergeCell ref="D6:D7"/>
    <mergeCell ref="H6:H7"/>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2019-07-08T02:56:34Z</dcterms:created>
  <dcterms:modified xsi:type="dcterms:W3CDTF">2019-07-08T05:52:03Z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