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930" firstSheet="2" activeTab="9"/>
  </bookViews>
  <sheets>
    <sheet name="封面" sheetId="1" r:id="rId1"/>
    <sheet name="1、收支总表" sheetId="2" r:id="rId2"/>
    <sheet name="1-1、收入总表" sheetId="3" r:id="rId3"/>
    <sheet name="1-2、支出总表" sheetId="4" r:id="rId4"/>
    <sheet name="2、收支预算总表" sheetId="5" r:id="rId5"/>
    <sheet name="2-1、财政拨款支出预算表" sheetId="6" r:id="rId6"/>
    <sheet name="3、一般公共预算支出" sheetId="7" r:id="rId7"/>
    <sheet name="3-1、一般公共预算基本支出" sheetId="8" r:id="rId8"/>
    <sheet name="3-2、一般公共预算项目支出" sheetId="9" r:id="rId9"/>
    <sheet name="3-3、一般公共预算三公经费支出" sheetId="10" r:id="rId10"/>
    <sheet name="4、政府性基金支出" sheetId="11" r:id="rId11"/>
    <sheet name="4-1、政府性基金三公经费支出" sheetId="12" r:id="rId12"/>
    <sheet name="5、国有资本经营预算支出" sheetId="13" r:id="rId13"/>
    <sheet name="6、项目绩效目标" sheetId="14" r:id="rId14"/>
  </sheets>
  <definedNames>
    <definedName name="_xlnm.Print_Area" localSheetId="1">0</definedName>
    <definedName name="_xlnm.Print_Area" localSheetId="2">24</definedName>
    <definedName name="_xlnm.Print_Area" localSheetId="3">24</definedName>
    <definedName name="_xlnm.Print_Area" localSheetId="4">0</definedName>
    <definedName name="_xlnm.Print_Area" localSheetId="5">16</definedName>
    <definedName name="_xlnm.Print_Area" localSheetId="6">$A$1:$DH$32</definedName>
    <definedName name="_xlnm.Print_Area" localSheetId="7">26</definedName>
    <definedName name="_xlnm.Print_Area" localSheetId="8">$A$1:$G$18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0">0</definedName>
  </definedNames>
  <calcPr fullCalcOnLoad="1"/>
</workbook>
</file>

<file path=xl/sharedStrings.xml><?xml version="1.0" encoding="utf-8"?>
<sst xmlns="http://schemas.openxmlformats.org/spreadsheetml/2006/main" count="1038" uniqueCount="455">
  <si>
    <t>表4-1</t>
  </si>
  <si>
    <t/>
  </si>
  <si>
    <t xml:space="preserve">    灾害防治及应急管理支出</t>
  </si>
  <si>
    <t>08</t>
  </si>
  <si>
    <t xml:space="preserve"> </t>
  </si>
  <si>
    <t xml:space="preserve">        专项普查活动</t>
  </si>
  <si>
    <t>基础设施建设</t>
  </si>
  <si>
    <t>生活补助</t>
  </si>
  <si>
    <t>机关事业单位基本养老保险缴费</t>
  </si>
  <si>
    <t>资本性支出（基本建设）</t>
  </si>
  <si>
    <t xml:space="preserve">    工资奖金津补贴</t>
  </si>
  <si>
    <t>支             出</t>
  </si>
  <si>
    <t xml:space="preserve">    转移性支出</t>
  </si>
  <si>
    <t xml:space="preserve">      其他统计信息事务支出</t>
  </si>
  <si>
    <t>50901</t>
  </si>
  <si>
    <t>其他支出</t>
  </si>
  <si>
    <t xml:space="preserve">  社会保障和就业支出</t>
  </si>
  <si>
    <t>对个人和家庭的补助</t>
  </si>
  <si>
    <t xml:space="preserve">    一般公共服务支出</t>
  </si>
  <si>
    <t>从其他部门取得的收入</t>
  </si>
  <si>
    <t>离休费</t>
  </si>
  <si>
    <t>502</t>
  </si>
  <si>
    <t>助学金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</si>
  <si>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</si>
  <si>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</si>
  <si>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</si>
  <si>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</si>
  <si>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</si>
  <si>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</si>
  <si>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  援助其他地区支出</t>
  </si>
  <si>
    <t xml:space="preserve">    粮油物资储备支出</t>
  </si>
  <si>
    <t xml:space="preserve">      其他扶贫支出</t>
  </si>
  <si>
    <t>国外债务付息</t>
  </si>
  <si>
    <t>职业年金缴费</t>
  </si>
  <si>
    <t>基本支出</t>
  </si>
  <si>
    <t>十、卫生健康支出</t>
  </si>
  <si>
    <t xml:space="preserve">    债务付息支出</t>
  </si>
  <si>
    <t xml:space="preserve">    交通运输支出</t>
  </si>
  <si>
    <t xml:space="preserve">    卫生健康支出</t>
  </si>
  <si>
    <t xml:space="preserve">      统计管理</t>
  </si>
  <si>
    <t>上级补助收入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</si>
  <si>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</si>
  <si>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</si>
  <si>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</si>
  <si>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</si>
  <si>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</si>
  <si>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</si>
  <si>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</si>
  <si>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</si>
  <si>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</si>
  <si>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</si>
  <si>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</si>
  <si>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</si>
  <si>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06</t>
  </si>
  <si>
    <t xml:space="preserve">  02</t>
  </si>
  <si>
    <t xml:space="preserve">    差旅费</t>
  </si>
  <si>
    <t>50203</t>
  </si>
  <si>
    <t>政府性基金支出预算表</t>
  </si>
  <si>
    <t xml:space="preserve">    机关事业单位基本养老保险缴费</t>
  </si>
  <si>
    <t>其他资本性支出</t>
  </si>
  <si>
    <t>213</t>
  </si>
  <si>
    <t>二十三、国有资本经营预算支出</t>
  </si>
  <si>
    <t>单位名称（项目）</t>
  </si>
  <si>
    <t xml:space="preserve">      行政运行</t>
  </si>
  <si>
    <t>317301</t>
  </si>
  <si>
    <t>表2</t>
  </si>
  <si>
    <t>六、科学技术支出</t>
  </si>
  <si>
    <t>国内债务付息</t>
  </si>
  <si>
    <t xml:space="preserve">    根据川调字[2017]20号、川调字[2012]14号、川调办字[2018]27号等，为保证各地生猪、粮食调查规范统一，进一步提升农业统计调查能力，稳步推进住户调查电子记账工作，确保抽查调查时效性、准确性，更好地服务经济社会发展。</t>
  </si>
  <si>
    <t>救济费</t>
  </si>
  <si>
    <t xml:space="preserve">  机关工资福利支出</t>
  </si>
  <si>
    <t>二、外交支出</t>
  </si>
  <si>
    <t xml:space="preserve">    津贴补贴</t>
  </si>
  <si>
    <t>39</t>
  </si>
  <si>
    <t xml:space="preserve">  11</t>
  </si>
  <si>
    <t>公务用车购置费</t>
  </si>
  <si>
    <t xml:space="preserve">    其他社会保障缴费</t>
  </si>
  <si>
    <t>2019年部门预算</t>
  </si>
  <si>
    <t xml:space="preserve">    外交支出</t>
  </si>
  <si>
    <t>表3-3</t>
  </si>
  <si>
    <t>50199</t>
  </si>
  <si>
    <t xml:space="preserve">    社会保障和就业支出</t>
  </si>
  <si>
    <t>合计</t>
  </si>
  <si>
    <t xml:space="preserve">    邮电费</t>
  </si>
  <si>
    <t>208</t>
  </si>
  <si>
    <t>附属单位上缴收入</t>
  </si>
  <si>
    <t>项    目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</si>
  <si>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</si>
  <si>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</si>
  <si>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</si>
  <si>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</si>
  <si>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</si>
  <si>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国内债务发行费用</t>
  </si>
  <si>
    <t>人员经费</t>
  </si>
  <si>
    <t>租赁费</t>
  </si>
  <si>
    <t>03</t>
  </si>
  <si>
    <t xml:space="preserve">  201</t>
  </si>
  <si>
    <t xml:space="preserve">  205</t>
  </si>
  <si>
    <t>07</t>
  </si>
  <si>
    <t>咨询费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</si>
  <si>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</si>
  <si>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</si>
  <si>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</si>
  <si>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</si>
  <si>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</si>
  <si>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</si>
  <si>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</si>
  <si>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 xml:space="preserve">    其他对个人和家庭的补助</t>
  </si>
  <si>
    <t xml:space="preserve">    扶贫</t>
  </si>
  <si>
    <t>从不同级政府取得的收入</t>
  </si>
  <si>
    <t>地上附着物和青苗补偿</t>
  </si>
  <si>
    <t>509</t>
  </si>
  <si>
    <t>501</t>
  </si>
  <si>
    <t>十四、交通运输支出</t>
  </si>
  <si>
    <t>差旅费</t>
  </si>
  <si>
    <t>二十九、其他支出</t>
  </si>
  <si>
    <t>根据国发[2017]53号、国统字[2017]144号，第四次全国经济普查是一项重大国情国力普查，对于了解掌握县域经济社会发展“家底”，科学评价县域经济社会发展新成就，研究制定国民经济社会发展规划，为宏观调控和科学性决策管理提供依据。</t>
  </si>
  <si>
    <t>补充全国社会保障基金</t>
  </si>
  <si>
    <t>10</t>
  </si>
  <si>
    <t>七、文化旅游体育与传媒支出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</si>
  <si>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</si>
  <si>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</si>
  <si>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</si>
  <si>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</si>
  <si>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</si>
  <si>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</si>
  <si>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</si>
  <si>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</si>
  <si>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 xml:space="preserve">      专项普查活动</t>
  </si>
  <si>
    <t xml:space="preserve">  一般公共预算拨款收入</t>
  </si>
  <si>
    <t>221</t>
  </si>
  <si>
    <t>十五、资源勘探信息等支出</t>
  </si>
  <si>
    <t>本年政府性基金预算支出</t>
  </si>
  <si>
    <t>邮电费</t>
  </si>
  <si>
    <t xml:space="preserve">  机关商品和服务支出</t>
  </si>
  <si>
    <t xml:space="preserve">    其他商品和服务支出</t>
  </si>
  <si>
    <t>单位名称（科目）</t>
  </si>
  <si>
    <t>对社会保险基金补助</t>
  </si>
  <si>
    <t>奖金</t>
  </si>
  <si>
    <t>贷款转贷</t>
  </si>
  <si>
    <t>其他对企业补助</t>
  </si>
  <si>
    <t>其他基本建设支出</t>
  </si>
  <si>
    <t>一、本年支出</t>
  </si>
  <si>
    <t xml:space="preserve">  05</t>
  </si>
  <si>
    <t>类</t>
  </si>
  <si>
    <t>29</t>
  </si>
  <si>
    <t>县级当年财政拨款安排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</si>
  <si>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</si>
  <si>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</si>
  <si>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</si>
  <si>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</si>
  <si>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</si>
  <si>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</si>
  <si>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</si>
  <si>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</si>
  <si>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</si>
  <si>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</si>
  <si>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</si>
  <si>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</si>
  <si>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</si>
  <si>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</si>
  <si>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</si>
  <si>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</si>
  <si>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</si>
  <si>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</si>
  <si>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</si>
  <si>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</si>
  <si>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</si>
  <si>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</si>
  <si>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</si>
  <si>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</si>
  <si>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</si>
  <si>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</si>
  <si>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</si>
  <si>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</si>
  <si>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 xml:space="preserve">  317301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</si>
  <si>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</si>
  <si>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</si>
  <si>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</si>
  <si>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</si>
  <si>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</si>
  <si>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</si>
  <si>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</si>
  <si>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</si>
  <si>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</si>
  <si>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委托业务费</t>
  </si>
  <si>
    <t>三十、结转下年</t>
  </si>
  <si>
    <t>三十、转移性支出</t>
  </si>
  <si>
    <t xml:space="preserve">  208</t>
  </si>
  <si>
    <t>06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</si>
  <si>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</si>
  <si>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</si>
  <si>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</si>
  <si>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</si>
  <si>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</si>
  <si>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</si>
  <si>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</si>
  <si>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 xml:space="preserve">  卫生健康支出</t>
  </si>
  <si>
    <t>小计</t>
  </si>
  <si>
    <t>八、社会保障和就业支出</t>
  </si>
  <si>
    <t xml:space="preserve">    办公经费</t>
  </si>
  <si>
    <t xml:space="preserve">    预备费</t>
  </si>
  <si>
    <t>表2-1</t>
  </si>
  <si>
    <t xml:space="preserve">  教育支出</t>
  </si>
  <si>
    <t xml:space="preserve">      专项统计业务</t>
  </si>
  <si>
    <t>二十一、住房保障支出</t>
  </si>
  <si>
    <t>表1-2</t>
  </si>
  <si>
    <t xml:space="preserve">    基本工资</t>
  </si>
  <si>
    <t xml:space="preserve">    进修及培训</t>
  </si>
  <si>
    <t xml:space="preserve">    统计信息事务</t>
  </si>
  <si>
    <t>备注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</si>
  <si>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</si>
  <si>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</si>
  <si>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</si>
  <si>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</si>
  <si>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</si>
  <si>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</si>
  <si>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</si>
  <si>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</si>
  <si>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>11</t>
  </si>
  <si>
    <t>15</t>
  </si>
  <si>
    <t>项目支出</t>
  </si>
  <si>
    <t>个人农业生产补贴</t>
  </si>
  <si>
    <t>二、政府性基金预算拨款收入</t>
  </si>
  <si>
    <t>统计抽样调查</t>
  </si>
  <si>
    <t xml:space="preserve">    公务接待费</t>
  </si>
  <si>
    <t>政府性基金预算</t>
  </si>
  <si>
    <t>二十四、灾害防治及应急管理支出</t>
  </si>
  <si>
    <t>其他收入</t>
  </si>
  <si>
    <t>一般公共预算</t>
  </si>
  <si>
    <t>当年财政拨款预算安排</t>
  </si>
  <si>
    <t>填报单位：三台县统计局</t>
  </si>
  <si>
    <t xml:space="preserve">      行政单位医疗</t>
  </si>
  <si>
    <t xml:space="preserve">  商品和服务支出</t>
  </si>
  <si>
    <t>赠与</t>
  </si>
  <si>
    <t xml:space="preserve">    债务还本支出</t>
  </si>
  <si>
    <t>28</t>
  </si>
  <si>
    <t>对附属单位补助支出</t>
  </si>
  <si>
    <t>土地补偿</t>
  </si>
  <si>
    <t xml:space="preserve">  08</t>
  </si>
  <si>
    <t>抚恤金</t>
  </si>
  <si>
    <t>50205</t>
  </si>
  <si>
    <t>50201</t>
  </si>
  <si>
    <t xml:space="preserve">    社会保障缴费</t>
  </si>
  <si>
    <t>四、事业收入</t>
  </si>
  <si>
    <t>商品和服务支出</t>
  </si>
  <si>
    <t xml:space="preserve">  对个人和家庭的补助</t>
  </si>
  <si>
    <t xml:space="preserve">        统计管理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</si>
  <si>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</si>
  <si>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</si>
  <si>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</si>
  <si>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</si>
  <si>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</si>
  <si>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</si>
  <si>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</si>
  <si>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</si>
  <si>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</si>
  <si>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</si>
  <si>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</si>
  <si>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</si>
  <si>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</si>
  <si>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</si>
  <si>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 xml:space="preserve">        统计抽样调查</t>
  </si>
  <si>
    <t>医疗费补助</t>
  </si>
  <si>
    <t>退职（役）费</t>
  </si>
  <si>
    <t xml:space="preserve">      机关事业单位基本养老保险缴费支出</t>
  </si>
  <si>
    <t>无形资产购置</t>
  </si>
  <si>
    <t xml:space="preserve">  一般公共服务支出</t>
  </si>
  <si>
    <t xml:space="preserve">    其他对个人和家庭的补助支出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</si>
  <si>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</si>
  <si>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</si>
  <si>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</si>
  <si>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</si>
  <si>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</si>
  <si>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</si>
  <si>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</si>
  <si>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 xml:space="preserve">    社会福利和救助</t>
  </si>
  <si>
    <t>用事业基金弥补收支差额</t>
  </si>
  <si>
    <t>二十七、预备费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</si>
  <si>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</si>
  <si>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</si>
  <si>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</si>
  <si>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</si>
  <si>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</si>
  <si>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</si>
  <si>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</si>
  <si>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</si>
  <si>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</si>
  <si>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</si>
  <si>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</si>
  <si>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</si>
  <si>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</si>
  <si>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</si>
  <si>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</si>
  <si>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</si>
  <si>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</si>
  <si>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</si>
  <si>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</si>
  <si>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</si>
  <si>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</si>
  <si>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</si>
  <si>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</si>
  <si>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</si>
  <si>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</si>
  <si>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</si>
  <si>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</si>
  <si>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</si>
  <si>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 xml:space="preserve">    农林水支出</t>
  </si>
  <si>
    <t>上级提前通知专项转移支付</t>
  </si>
  <si>
    <t>国有资本经营预算</t>
  </si>
  <si>
    <t>部门预算收入总表</t>
  </si>
  <si>
    <t>单位：佰元</t>
  </si>
  <si>
    <t>12</t>
  </si>
  <si>
    <t xml:space="preserve">  210</t>
  </si>
  <si>
    <t>16</t>
  </si>
  <si>
    <t>办公费</t>
  </si>
  <si>
    <t>部门预算支出总表</t>
  </si>
  <si>
    <t xml:space="preserve">    会议费</t>
  </si>
  <si>
    <t xml:space="preserve">    社会保险基金支出</t>
  </si>
  <si>
    <t>政府性基金预算拨款收入</t>
  </si>
  <si>
    <t>三、国防支出</t>
  </si>
  <si>
    <t>国有资本经营预算安排</t>
  </si>
  <si>
    <t>金额</t>
  </si>
  <si>
    <t>50999</t>
  </si>
  <si>
    <t xml:space="preserve">    教育支出</t>
  </si>
  <si>
    <t>对企业补助</t>
  </si>
  <si>
    <t>一、一般公共预算拨款收入</t>
  </si>
  <si>
    <t>分专业开好统计年报会议，确保统计年报保质保量及时完成；及时提供统计年鉴、统计分析、统计月报、统计要情等，为领导决策和社会经济发展提供宏观信息；规模以上企业直报国家统计局相关经营情况，规模以下企业抽样调查，反映全县经济社会发展情况，各企业统计人员劳务费；对各企业、乡镇统计人员进行专业培训，熟悉相关业务，及时准确上报数据。</t>
  </si>
  <si>
    <t xml:space="preserve">    其他工资福利支出</t>
  </si>
  <si>
    <t>本年国有资本经营预算支出</t>
  </si>
  <si>
    <t xml:space="preserve">  工资福利支出</t>
  </si>
  <si>
    <t>二十、自然资源海洋气象等支出</t>
  </si>
  <si>
    <t>房屋建筑物购建</t>
  </si>
  <si>
    <t xml:space="preserve">        专项统计业务</t>
  </si>
  <si>
    <t>基本工资</t>
  </si>
  <si>
    <t xml:space="preserve">  07</t>
  </si>
  <si>
    <t xml:space="preserve">  221</t>
  </si>
  <si>
    <t>50206</t>
  </si>
  <si>
    <t xml:space="preserve">    培训费</t>
  </si>
  <si>
    <t>50202</t>
  </si>
  <si>
    <t>对企业补助（基本建设）</t>
  </si>
  <si>
    <t xml:space="preserve">    行政事业单位医疗</t>
  </si>
  <si>
    <t xml:space="preserve">  政府性基金预算拨款收入</t>
  </si>
  <si>
    <t xml:space="preserve">      统计抽样调查</t>
  </si>
  <si>
    <t>一般公共预算拨款收入</t>
  </si>
  <si>
    <t>医疗费</t>
  </si>
  <si>
    <t>50101</t>
  </si>
  <si>
    <t>三台县统计局</t>
  </si>
  <si>
    <t>三十二、债务付息支出</t>
  </si>
  <si>
    <t>2019年预算数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</si>
  <si>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</si>
  <si>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</si>
  <si>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</si>
  <si>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</si>
  <si>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</si>
  <si>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</si>
  <si>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</si>
  <si>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</si>
  <si>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</si>
  <si>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</si>
  <si>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</si>
  <si>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</si>
  <si>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</si>
  <si>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</si>
  <si>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</si>
  <si>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</si>
  <si>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</si>
  <si>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    培训支出</t>
  </si>
  <si>
    <t xml:space="preserve">  509</t>
  </si>
  <si>
    <t xml:space="preserve">  农林水支出</t>
  </si>
  <si>
    <t>八、上年结转</t>
  </si>
  <si>
    <t>三、国有资本经营预算拨款收入</t>
  </si>
  <si>
    <t>表3-2</t>
  </si>
  <si>
    <t xml:space="preserve">  501</t>
  </si>
  <si>
    <t>确保全县统计内网安全畅通和全县所有企事业单位适时更新，为领导的决策和县域经济社会发展服务。</t>
  </si>
  <si>
    <t>其他工资福利支出</t>
  </si>
  <si>
    <t>201</t>
  </si>
  <si>
    <t>其他交通费</t>
  </si>
  <si>
    <t>水费</t>
  </si>
  <si>
    <t>205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</si>
  <si>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</si>
  <si>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</si>
  <si>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</si>
  <si>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</si>
  <si>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</si>
  <si>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</si>
  <si>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</si>
  <si>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</si>
  <si>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  住房公积金</t>
  </si>
  <si>
    <t>2019年县级部门预算项目绩效目标</t>
  </si>
  <si>
    <t>单位名称（项目名称）</t>
  </si>
  <si>
    <t>项目资金</t>
  </si>
  <si>
    <t>年度目标</t>
  </si>
  <si>
    <t>绩效目标</t>
  </si>
  <si>
    <t>资金总额</t>
  </si>
  <si>
    <t>财政拨款</t>
  </si>
  <si>
    <t>其他资金</t>
  </si>
  <si>
    <t>项目完成</t>
  </si>
  <si>
    <t>项目效益</t>
  </si>
  <si>
    <t>满意度指标</t>
  </si>
  <si>
    <t>二级指标</t>
  </si>
  <si>
    <t>三级指标</t>
  </si>
  <si>
    <t>指标值</t>
  </si>
  <si>
    <t>317301-三台县统计局</t>
  </si>
  <si>
    <t>专项统计业务</t>
  </si>
  <si>
    <t>数量及成本指标</t>
  </si>
  <si>
    <t>统计年报会务、资料</t>
  </si>
  <si>
    <t>经济效益指标</t>
  </si>
  <si>
    <t>为领导、社会提供及时的经济运行状况分析</t>
  </si>
  <si>
    <t>17批次</t>
  </si>
  <si>
    <t>各阶层人仕满意度</t>
  </si>
  <si>
    <t>≥98%</t>
  </si>
  <si>
    <t>统计资料印刷费</t>
  </si>
  <si>
    <t>社会效益指标</t>
  </si>
  <si>
    <t>为社会及时提供县域经济运行状况</t>
  </si>
  <si>
    <t>100%</t>
  </si>
  <si>
    <t>规上企业联网直报劳务费</t>
  </si>
  <si>
    <t>生态效益指标</t>
  </si>
  <si>
    <t>全社会关心经济发展</t>
  </si>
  <si>
    <t>统计业务培训费</t>
  </si>
  <si>
    <t>可持续影响指标</t>
  </si>
  <si>
    <t>为经济发展决策提供依据</t>
  </si>
  <si>
    <t>质量指标</t>
  </si>
  <si>
    <t>资金使用合理性</t>
  </si>
  <si>
    <t>符合有关财务管理规定</t>
  </si>
  <si>
    <t>细化项目完成情况</t>
  </si>
  <si>
    <t>按年初计划100%</t>
  </si>
  <si>
    <t>政府采购、购买服务执行情况</t>
  </si>
  <si>
    <t>符合政府采购法</t>
  </si>
  <si>
    <t>时效指标</t>
  </si>
  <si>
    <t>完成时间</t>
  </si>
  <si>
    <t>2019年1—12月</t>
  </si>
  <si>
    <t>统计管理</t>
  </si>
  <si>
    <t>统计专网网络费</t>
  </si>
  <si>
    <t>确保网络畅通安全、经济社会管理的基础信息库完整、更新及时</t>
  </si>
  <si>
    <t>社会各阶层人仕满意度</t>
  </si>
  <si>
    <t>基本名录库维护费</t>
  </si>
  <si>
    <t>服务于经济社会管理</t>
  </si>
  <si>
    <t>全社会关心经济社会发展</t>
  </si>
  <si>
    <t>专项普查活动</t>
  </si>
  <si>
    <t>经普办公宣传费</t>
  </si>
  <si>
    <t>确保我县经济普查工作顺利开展</t>
  </si>
  <si>
    <t>经普租车费</t>
  </si>
  <si>
    <t>了解我县经济社会现状</t>
  </si>
  <si>
    <t>经普培训费</t>
  </si>
  <si>
    <t>经普资料印刷费</t>
  </si>
  <si>
    <t>经普劳务费</t>
  </si>
  <si>
    <t>粮食遥感抽样调查</t>
  </si>
  <si>
    <t>确保我县粮食、生猪监测和住户调查规下企业调查、劳动力变动等工作顺利开展</t>
  </si>
  <si>
    <t>粮食监测遥感专用设备</t>
  </si>
  <si>
    <t>了解我县粮食、生猪、住户、规下企业、劳动力变动等经济现状</t>
  </si>
  <si>
    <t>住户调查</t>
  </si>
  <si>
    <t>规下抽样调查、劳动力变动抽样调查</t>
  </si>
  <si>
    <t>生猪监测</t>
  </si>
  <si>
    <t>报送日期：  2019 年 7 月 11日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</si>
</sst>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  <numFmt numFmtId="183" formatCode="yyyy\-mm\-dd"/>
  </numFmts>
  <fonts count="4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微软雅黑"/>
      <family val="2"/>
    </font>
    <font>
      <sz val="9"/>
      <color indexed="8"/>
      <name val="微软雅黑"/>
      <family val="2"/>
    </font>
    <font>
      <b/>
      <sz val="9"/>
      <color indexed="8"/>
      <name val="微软雅黑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4" fillId="0" borderId="0" applyBorder="0">
      <alignment/>
      <protection/>
    </xf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24" fillId="23" borderId="9" applyNumberFormat="0" applyFont="0" applyAlignment="0" applyProtection="0"/>
  </cellStyleXfs>
  <cellXfs count="21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0" fillId="24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24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24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24" borderId="0" xfId="0" applyNumberFormat="1" applyFont="1" applyFill="1" applyAlignment="1" applyProtection="1">
      <alignment vertical="center" wrapText="1"/>
      <protection/>
    </xf>
    <xf numFmtId="0" fontId="13" fillId="24" borderId="0" xfId="0" applyNumberFormat="1" applyFont="1" applyFill="1" applyAlignment="1" applyProtection="1">
      <alignment vertical="center" wrapText="1"/>
      <protection/>
    </xf>
    <xf numFmtId="0" fontId="14" fillId="24" borderId="0" xfId="0" applyNumberFormat="1" applyFont="1" applyFill="1" applyAlignment="1" applyProtection="1">
      <alignment vertical="center" wrapText="1"/>
      <protection/>
    </xf>
    <xf numFmtId="0" fontId="15" fillId="24" borderId="0" xfId="0" applyNumberFormat="1" applyFont="1" applyFill="1" applyAlignment="1">
      <alignment/>
    </xf>
    <xf numFmtId="0" fontId="0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21" fillId="0" borderId="0" xfId="40" applyNumberFormat="1" applyFont="1" applyFill="1" applyAlignment="1" applyProtection="1">
      <alignment/>
      <protection/>
    </xf>
    <xf numFmtId="0" fontId="24" fillId="0" borderId="0" xfId="40" applyNumberFormat="1" applyFill="1" applyAlignment="1" applyProtection="1">
      <alignment/>
      <protection/>
    </xf>
    <xf numFmtId="0" fontId="21" fillId="0" borderId="0" xfId="40" applyNumberFormat="1" applyFont="1" applyFill="1" applyAlignment="1" applyProtection="1">
      <alignment horizontal="center" vertical="center"/>
      <protection/>
    </xf>
    <xf numFmtId="0" fontId="22" fillId="0" borderId="24" xfId="40" applyNumberFormat="1" applyFont="1" applyFill="1" applyBorder="1" applyAlignment="1" applyProtection="1">
      <alignment wrapText="1"/>
      <protection/>
    </xf>
    <xf numFmtId="4" fontId="22" fillId="0" borderId="24" xfId="40" applyNumberFormat="1" applyFont="1" applyFill="1" applyBorder="1" applyAlignment="1" applyProtection="1">
      <alignment horizontal="right"/>
      <protection/>
    </xf>
    <xf numFmtId="0" fontId="21" fillId="0" borderId="24" xfId="40" applyNumberFormat="1" applyFont="1" applyFill="1" applyBorder="1" applyAlignment="1" applyProtection="1">
      <alignment wrapText="1"/>
      <protection/>
    </xf>
    <xf numFmtId="0" fontId="21" fillId="0" borderId="24" xfId="40" applyNumberFormat="1" applyFont="1" applyFill="1" applyBorder="1" applyAlignment="1" applyProtection="1">
      <alignment/>
      <protection/>
    </xf>
    <xf numFmtId="0" fontId="21" fillId="0" borderId="24" xfId="40" applyNumberFormat="1" applyFont="1" applyFill="1" applyBorder="1" applyAlignment="1" applyProtection="1">
      <alignment vertical="center"/>
      <protection/>
    </xf>
    <xf numFmtId="0" fontId="21" fillId="0" borderId="24" xfId="40" applyNumberFormat="1" applyFont="1" applyFill="1" applyBorder="1" applyAlignment="1" applyProtection="1">
      <alignment vertical="center" wrapText="1"/>
      <protection/>
    </xf>
    <xf numFmtId="0" fontId="21" fillId="0" borderId="24" xfId="40" applyNumberFormat="1" applyFont="1" applyFill="1" applyBorder="1" applyAlignment="1" applyProtection="1">
      <alignment horizontal="left" vertical="center"/>
      <protection/>
    </xf>
    <xf numFmtId="0" fontId="21" fillId="0" borderId="24" xfId="40" applyNumberFormat="1" applyFont="1" applyFill="1" applyBorder="1" applyAlignment="1" applyProtection="1">
      <alignment horizontal="left" vertical="center" wrapText="1"/>
      <protection/>
    </xf>
    <xf numFmtId="4" fontId="21" fillId="0" borderId="24" xfId="40" applyNumberFormat="1" applyFont="1" applyFill="1" applyBorder="1" applyAlignment="1" applyProtection="1">
      <alignment horizontal="right" vertical="center" wrapText="1"/>
      <protection/>
    </xf>
    <xf numFmtId="183" fontId="21" fillId="0" borderId="24" xfId="40" applyNumberFormat="1" applyFont="1" applyFill="1" applyBorder="1" applyAlignment="1" applyProtection="1">
      <alignment horizontal="left" vertical="center" wrapText="1"/>
      <protection/>
    </xf>
    <xf numFmtId="4" fontId="21" fillId="0" borderId="24" xfId="4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40" applyNumberFormat="1" applyFont="1" applyFill="1" applyBorder="1" applyAlignment="1" applyProtection="1">
      <alignment horizontal="left" vertical="top" wrapText="1"/>
      <protection/>
    </xf>
    <xf numFmtId="4" fontId="21" fillId="0" borderId="24" xfId="40" applyNumberFormat="1" applyFont="1" applyFill="1" applyBorder="1" applyAlignment="1" applyProtection="1">
      <alignment horizontal="right" vertical="top"/>
      <protection/>
    </xf>
    <xf numFmtId="0" fontId="21" fillId="0" borderId="24" xfId="40" applyNumberFormat="1" applyFont="1" applyFill="1" applyBorder="1" applyAlignment="1" applyProtection="1">
      <alignment horizontal="center" vertical="center" wrapText="1"/>
      <protection/>
    </xf>
    <xf numFmtId="0" fontId="21" fillId="0" borderId="24" xfId="40" applyNumberFormat="1" applyFont="1" applyFill="1" applyBorder="1" applyAlignment="1" applyProtection="1">
      <alignment horizontal="center" vertical="center"/>
      <protection/>
    </xf>
    <xf numFmtId="0" fontId="20" fillId="25" borderId="0" xfId="40" applyNumberFormat="1" applyFont="1" applyFill="1" applyAlignment="1" applyProtection="1">
      <alignment horizontal="center" vertical="center" wrapText="1"/>
      <protection/>
    </xf>
    <xf numFmtId="0" fontId="21" fillId="0" borderId="0" xfId="40" applyNumberFormat="1" applyFont="1" applyFill="1" applyAlignment="1" applyProtection="1">
      <alignment/>
      <protection/>
    </xf>
    <xf numFmtId="0" fontId="21" fillId="0" borderId="0" xfId="40" applyNumberFormat="1" applyFont="1" applyFill="1" applyAlignment="1" applyProtection="1">
      <alignment wrapText="1"/>
      <protection/>
    </xf>
    <xf numFmtId="0" fontId="21" fillId="0" borderId="0" xfId="40" applyNumberFormat="1" applyFont="1" applyFill="1" applyAlignment="1" applyProtection="1">
      <alignment vertical="center"/>
      <protection/>
    </xf>
    <xf numFmtId="0" fontId="21" fillId="0" borderId="0" xfId="40" applyNumberFormat="1" applyFont="1" applyFill="1" applyAlignment="1" applyProtection="1">
      <alignment vertical="center" wrapText="1"/>
      <protection/>
    </xf>
    <xf numFmtId="0" fontId="21" fillId="0" borderId="0" xfId="40" applyNumberFormat="1" applyFont="1" applyFill="1" applyAlignment="1" applyProtection="1">
      <alignment horizontal="right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8" sqref="A8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5">
      <c r="A1" s="1"/>
    </row>
    <row r="3" ht="63.75" customHeight="1">
      <c r="A3" s="121" t="s">
        <v>347</v>
      </c>
    </row>
    <row r="4" ht="107.25" customHeight="1">
      <c r="A4" s="122" t="s">
        <v>77</v>
      </c>
    </row>
    <row r="5" ht="409.5" customHeight="1" hidden="1">
      <c r="A5" s="3">
        <v>3.637978807091713E-12</v>
      </c>
    </row>
    <row r="6" ht="21.75">
      <c r="A6" s="102"/>
    </row>
    <row r="7" ht="57" customHeight="1">
      <c r="A7" s="102"/>
    </row>
    <row r="8" ht="78" customHeight="1"/>
    <row r="9" ht="82.5" customHeight="1">
      <c r="A9" s="103" t="s">
        <v>454</v>
      </c>
    </row>
  </sheetData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G17" sqref="G17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16384" width="6.83203125" style="2" customWidth="1"/>
  </cols>
  <sheetData>
    <row r="1" ht="21.75" customHeight="1">
      <c r="A1" s="75"/>
    </row>
    <row r="2" spans="1:9" ht="19.5" customHeight="1">
      <c r="A2" s="8"/>
      <c r="B2" s="8"/>
      <c r="C2" s="8"/>
      <c r="D2" s="8"/>
      <c r="E2" s="45"/>
      <c r="F2" s="8"/>
      <c r="G2" s="8"/>
      <c r="H2" s="5" t="s">
        <v>79</v>
      </c>
      <c r="I2" s="46"/>
    </row>
    <row r="3" spans="1:9" ht="25.5" customHeight="1">
      <c r="A3" s="165" t="s">
        <v>300</v>
      </c>
      <c r="B3" s="165"/>
      <c r="C3" s="165"/>
      <c r="D3" s="165"/>
      <c r="E3" s="165"/>
      <c r="F3" s="165"/>
      <c r="G3" s="165"/>
      <c r="H3" s="165"/>
      <c r="I3" s="46"/>
    </row>
    <row r="4" spans="1:9" ht="19.5" customHeight="1">
      <c r="A4" s="150" t="s">
        <v>231</v>
      </c>
      <c r="B4" s="21"/>
      <c r="C4" s="21"/>
      <c r="D4" s="21"/>
      <c r="E4" s="21"/>
      <c r="F4" s="21"/>
      <c r="G4" s="21"/>
      <c r="H4" s="9" t="s">
        <v>311</v>
      </c>
      <c r="I4" s="46"/>
    </row>
    <row r="5" spans="1:9" ht="19.5" customHeight="1">
      <c r="A5" s="167" t="s">
        <v>179</v>
      </c>
      <c r="B5" s="167" t="s">
        <v>284</v>
      </c>
      <c r="C5" s="175" t="s">
        <v>230</v>
      </c>
      <c r="D5" s="175"/>
      <c r="E5" s="175"/>
      <c r="F5" s="175"/>
      <c r="G5" s="175"/>
      <c r="H5" s="175"/>
      <c r="I5" s="46"/>
    </row>
    <row r="6" spans="1:9" ht="19.5" customHeight="1">
      <c r="A6" s="167"/>
      <c r="B6" s="167"/>
      <c r="C6" s="204" t="s">
        <v>82</v>
      </c>
      <c r="D6" s="206" t="s">
        <v>52</v>
      </c>
      <c r="E6" s="59" t="s">
        <v>87</v>
      </c>
      <c r="F6" s="60"/>
      <c r="G6" s="60"/>
      <c r="H6" s="207" t="s">
        <v>178</v>
      </c>
      <c r="I6" s="46"/>
    </row>
    <row r="7" spans="1:9" ht="33.75" customHeight="1">
      <c r="A7" s="168"/>
      <c r="B7" s="168"/>
      <c r="C7" s="205"/>
      <c r="D7" s="185"/>
      <c r="E7" s="61" t="s">
        <v>198</v>
      </c>
      <c r="F7" s="62" t="s">
        <v>75</v>
      </c>
      <c r="G7" s="63" t="s">
        <v>304</v>
      </c>
      <c r="H7" s="196"/>
      <c r="I7" s="46"/>
    </row>
    <row r="8" spans="1:9" ht="19.5" customHeight="1">
      <c r="A8" s="129"/>
      <c r="B8" s="129" t="s">
        <v>82</v>
      </c>
      <c r="C8" s="130">
        <v>200</v>
      </c>
      <c r="D8" s="130">
        <v>0</v>
      </c>
      <c r="E8" s="130">
        <v>0</v>
      </c>
      <c r="F8" s="131">
        <v>0</v>
      </c>
      <c r="G8" s="132">
        <v>0</v>
      </c>
      <c r="H8" s="131">
        <v>200</v>
      </c>
      <c r="I8" s="52"/>
    </row>
    <row r="9" spans="1:8" ht="19.5" customHeight="1">
      <c r="A9" s="129" t="s">
        <v>64</v>
      </c>
      <c r="B9" s="129" t="s">
        <v>347</v>
      </c>
      <c r="C9" s="130">
        <v>200</v>
      </c>
      <c r="D9" s="130">
        <v>0</v>
      </c>
      <c r="E9" s="130">
        <v>0</v>
      </c>
      <c r="F9" s="131">
        <v>0</v>
      </c>
      <c r="G9" s="132">
        <v>0</v>
      </c>
      <c r="H9" s="131">
        <v>200</v>
      </c>
    </row>
    <row r="10" spans="1:9" ht="19.5" customHeight="1">
      <c r="A10" s="92"/>
      <c r="B10" s="92"/>
      <c r="C10" s="92"/>
      <c r="D10" s="92"/>
      <c r="E10" s="92"/>
      <c r="F10" s="92"/>
      <c r="G10" s="92"/>
      <c r="H10" s="92"/>
      <c r="I10"/>
    </row>
    <row r="11" spans="1:9" ht="19.5" customHeight="1">
      <c r="A11"/>
      <c r="B11"/>
      <c r="C11" s="92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92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E8" sqref="E8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97"/>
      <c r="B1" s="197"/>
      <c r="C1" s="197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258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65" t="s">
        <v>57</v>
      </c>
      <c r="B3" s="165"/>
      <c r="C3" s="165"/>
      <c r="D3" s="165"/>
      <c r="E3" s="165"/>
      <c r="F3" s="165"/>
      <c r="G3" s="165"/>
      <c r="H3" s="16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148" t="s">
        <v>1</v>
      </c>
      <c r="B4" s="20"/>
      <c r="C4" s="20"/>
      <c r="D4" s="20"/>
      <c r="E4" s="20"/>
      <c r="F4" s="58"/>
      <c r="G4" s="58"/>
      <c r="H4" s="9" t="s">
        <v>311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86</v>
      </c>
      <c r="B5" s="24"/>
      <c r="C5" s="24"/>
      <c r="D5" s="25"/>
      <c r="E5" s="26"/>
      <c r="F5" s="175" t="s">
        <v>132</v>
      </c>
      <c r="G5" s="175"/>
      <c r="H5" s="17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386</v>
      </c>
      <c r="B6" s="54"/>
      <c r="C6" s="55"/>
      <c r="D6" s="200" t="s">
        <v>152</v>
      </c>
      <c r="E6" s="169" t="s">
        <v>136</v>
      </c>
      <c r="F6" s="173" t="s">
        <v>82</v>
      </c>
      <c r="G6" s="173" t="s">
        <v>34</v>
      </c>
      <c r="H6" s="175" t="s">
        <v>221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144</v>
      </c>
      <c r="B7" s="30" t="s">
        <v>260</v>
      </c>
      <c r="C7" s="32" t="s">
        <v>257</v>
      </c>
      <c r="D7" s="201"/>
      <c r="E7" s="170"/>
      <c r="F7" s="174"/>
      <c r="G7" s="174"/>
      <c r="H7" s="176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9"/>
      <c r="B8" s="129"/>
      <c r="C8" s="147"/>
      <c r="D8" s="146"/>
      <c r="E8" s="129"/>
      <c r="F8" s="130"/>
      <c r="G8" s="130"/>
      <c r="H8" s="131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1" customHeight="1">
      <c r="A11"/>
      <c r="B11"/>
      <c r="C11"/>
      <c r="D11"/>
      <c r="E11"/>
      <c r="F11"/>
      <c r="G11"/>
      <c r="H11"/>
      <c r="I11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1" customHeight="1">
      <c r="A12"/>
      <c r="B12"/>
      <c r="C12"/>
      <c r="D12"/>
      <c r="E12"/>
      <c r="F12"/>
      <c r="G12"/>
      <c r="H12"/>
      <c r="I12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1" customHeight="1">
      <c r="A13"/>
      <c r="B13"/>
      <c r="C13"/>
      <c r="D13"/>
      <c r="E13"/>
      <c r="F13"/>
      <c r="G13"/>
      <c r="H13"/>
      <c r="I1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1" customHeight="1">
      <c r="A14"/>
      <c r="B14"/>
      <c r="C14"/>
      <c r="D14"/>
      <c r="E14"/>
      <c r="F14"/>
      <c r="G14"/>
      <c r="H14"/>
      <c r="I14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1" customHeight="1">
      <c r="A15"/>
      <c r="B15"/>
      <c r="C15"/>
      <c r="D15"/>
      <c r="E15"/>
      <c r="F15"/>
      <c r="G15"/>
      <c r="H15"/>
      <c r="I1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1" customHeight="1">
      <c r="A16"/>
      <c r="B16"/>
      <c r="C16"/>
      <c r="D16"/>
      <c r="E16"/>
      <c r="F16"/>
      <c r="G16"/>
      <c r="H16"/>
      <c r="I1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1" customHeight="1">
      <c r="A17"/>
      <c r="B17"/>
      <c r="C17"/>
      <c r="D17"/>
      <c r="E17"/>
      <c r="F17"/>
      <c r="G17"/>
      <c r="H17"/>
      <c r="I17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1" customHeight="1">
      <c r="A18"/>
      <c r="B18"/>
      <c r="C18"/>
      <c r="D18"/>
      <c r="E18"/>
      <c r="F18"/>
      <c r="G18"/>
      <c r="H18"/>
      <c r="I1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1" customHeight="1">
      <c r="A19"/>
      <c r="B19"/>
      <c r="C19"/>
      <c r="D19"/>
      <c r="E19"/>
      <c r="F19"/>
      <c r="G19"/>
      <c r="H19"/>
      <c r="I19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1" customHeight="1">
      <c r="A20"/>
      <c r="B20"/>
      <c r="C20"/>
      <c r="D20"/>
      <c r="E20"/>
      <c r="F20"/>
      <c r="G20"/>
      <c r="H20"/>
      <c r="I2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1" customHeight="1">
      <c r="A21"/>
      <c r="B21"/>
      <c r="C21"/>
      <c r="D21"/>
      <c r="E21"/>
      <c r="F21"/>
      <c r="G21"/>
      <c r="H21"/>
      <c r="I21"/>
      <c r="J21" s="6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/>
      <c r="B22"/>
      <c r="C22"/>
      <c r="D22"/>
      <c r="E22"/>
      <c r="F22"/>
      <c r="G22"/>
      <c r="H22"/>
      <c r="I22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/>
      <c r="B23"/>
      <c r="C23"/>
      <c r="D23"/>
      <c r="E23"/>
      <c r="F23"/>
      <c r="G23"/>
      <c r="H23"/>
      <c r="I23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/>
      <c r="B24"/>
      <c r="C24"/>
      <c r="D24"/>
      <c r="E24"/>
      <c r="F24"/>
      <c r="G24"/>
      <c r="H24"/>
      <c r="I2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/>
      <c r="B25"/>
      <c r="C25"/>
      <c r="D25"/>
      <c r="E25"/>
      <c r="F25"/>
      <c r="G25"/>
      <c r="H25"/>
      <c r="I2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5"/>
      <c r="E28" s="65"/>
      <c r="F28" s="65"/>
      <c r="G28" s="65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7"/>
      <c r="F34" s="67"/>
      <c r="G34" s="67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8"/>
      <c r="F36" s="68"/>
      <c r="G36" s="68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23"/>
      <c r="B37" s="23"/>
      <c r="C37" s="23"/>
      <c r="D37" s="23"/>
      <c r="E37" s="69"/>
      <c r="F37" s="69"/>
      <c r="G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1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1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1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D15" sqref="D15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66015625" style="0" customWidth="1"/>
    <col min="9" max="9" width="6.5" style="0" customWidth="1"/>
  </cols>
  <sheetData>
    <row r="1" spans="1:12" ht="21.75" customHeight="1">
      <c r="A1" s="7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  <c r="J2" s="2"/>
      <c r="K2" s="2"/>
      <c r="L2" s="2"/>
    </row>
    <row r="3" spans="1:12" ht="25.5" customHeight="1">
      <c r="A3" s="165" t="s">
        <v>290</v>
      </c>
      <c r="B3" s="165"/>
      <c r="C3" s="165"/>
      <c r="D3" s="165"/>
      <c r="E3" s="165"/>
      <c r="F3" s="165"/>
      <c r="G3" s="165"/>
      <c r="H3" s="165"/>
      <c r="I3" s="46"/>
      <c r="J3" s="2"/>
      <c r="K3" s="2"/>
      <c r="L3" s="2"/>
    </row>
    <row r="4" spans="1:12" ht="19.5" customHeight="1">
      <c r="A4" s="150" t="s">
        <v>1</v>
      </c>
      <c r="B4" s="21"/>
      <c r="C4" s="21"/>
      <c r="D4" s="21"/>
      <c r="E4" s="21"/>
      <c r="F4" s="21"/>
      <c r="G4" s="21"/>
      <c r="H4" s="9" t="s">
        <v>311</v>
      </c>
      <c r="I4" s="46"/>
      <c r="J4" s="2"/>
      <c r="K4" s="2"/>
      <c r="L4" s="2"/>
    </row>
    <row r="5" spans="1:12" ht="19.5" customHeight="1">
      <c r="A5" s="167" t="s">
        <v>179</v>
      </c>
      <c r="B5" s="167" t="s">
        <v>284</v>
      </c>
      <c r="C5" s="175" t="s">
        <v>230</v>
      </c>
      <c r="D5" s="175"/>
      <c r="E5" s="175"/>
      <c r="F5" s="175"/>
      <c r="G5" s="175"/>
      <c r="H5" s="175"/>
      <c r="I5" s="46"/>
      <c r="J5" s="2"/>
      <c r="K5" s="2"/>
      <c r="L5" s="2"/>
    </row>
    <row r="6" spans="1:12" ht="19.5" customHeight="1">
      <c r="A6" s="167"/>
      <c r="B6" s="167"/>
      <c r="C6" s="204" t="s">
        <v>82</v>
      </c>
      <c r="D6" s="206" t="s">
        <v>52</v>
      </c>
      <c r="E6" s="59" t="s">
        <v>87</v>
      </c>
      <c r="F6" s="60"/>
      <c r="G6" s="60"/>
      <c r="H6" s="207" t="s">
        <v>178</v>
      </c>
      <c r="I6" s="46"/>
      <c r="J6" s="2"/>
      <c r="K6" s="2"/>
      <c r="L6" s="2"/>
    </row>
    <row r="7" spans="1:12" ht="33.75" customHeight="1">
      <c r="A7" s="168"/>
      <c r="B7" s="168"/>
      <c r="C7" s="205"/>
      <c r="D7" s="174"/>
      <c r="E7" s="61" t="s">
        <v>198</v>
      </c>
      <c r="F7" s="62" t="s">
        <v>75</v>
      </c>
      <c r="G7" s="63" t="s">
        <v>304</v>
      </c>
      <c r="H7" s="196"/>
      <c r="I7" s="46"/>
      <c r="J7" s="2"/>
      <c r="K7" s="2"/>
      <c r="L7" s="2"/>
    </row>
    <row r="8" spans="1:12" ht="19.5" customHeight="1">
      <c r="A8" s="129"/>
      <c r="B8" s="129"/>
      <c r="C8" s="130"/>
      <c r="D8" s="130"/>
      <c r="E8" s="130"/>
      <c r="F8" s="131"/>
      <c r="G8" s="132"/>
      <c r="H8" s="131"/>
      <c r="I8" s="52"/>
      <c r="J8" s="2"/>
      <c r="K8" s="2"/>
      <c r="L8" s="2"/>
    </row>
    <row r="9" spans="1:12" ht="19.5" customHeight="1">
      <c r="A9" s="92"/>
      <c r="B9" s="2"/>
      <c r="C9" s="92"/>
      <c r="D9" s="2"/>
      <c r="E9" s="2"/>
      <c r="F9" s="92"/>
      <c r="G9" s="92"/>
      <c r="H9" s="92"/>
      <c r="I9" s="2"/>
      <c r="J9" s="2"/>
      <c r="K9" s="2"/>
      <c r="L9" s="2"/>
    </row>
    <row r="10" spans="1:12" ht="19.5" customHeight="1">
      <c r="A10" s="92"/>
      <c r="B10" s="92"/>
      <c r="C10" s="92"/>
      <c r="D10" s="92"/>
      <c r="E10" s="92"/>
      <c r="F10" s="92"/>
      <c r="G10" s="92"/>
      <c r="H10" s="92"/>
      <c r="J10" s="2"/>
      <c r="K10" s="2"/>
      <c r="L10" s="2"/>
    </row>
    <row r="11" spans="3:12" ht="19.5" customHeight="1">
      <c r="C11" s="92"/>
      <c r="J11" s="2"/>
      <c r="K11" s="2"/>
      <c r="L11" s="2"/>
    </row>
    <row r="12" spans="10:12" ht="19.5" customHeight="1">
      <c r="J12" s="2"/>
      <c r="K12" s="2"/>
      <c r="L12" s="2"/>
    </row>
    <row r="13" spans="10:12" ht="19.5" customHeight="1">
      <c r="J13" s="2"/>
      <c r="K13" s="2"/>
      <c r="L13" s="2"/>
    </row>
    <row r="14" spans="10:12" ht="19.5" customHeight="1">
      <c r="J14" s="2"/>
      <c r="K14" s="2"/>
      <c r="L14" s="2"/>
    </row>
    <row r="15" spans="4:12" ht="19.5" customHeight="1">
      <c r="D15" s="92"/>
      <c r="J15" s="2"/>
      <c r="K15" s="2"/>
      <c r="L15" s="2"/>
    </row>
    <row r="16" spans="10:12" ht="19.5" customHeight="1">
      <c r="J16" s="2"/>
      <c r="K16" s="2"/>
      <c r="L16" s="2"/>
    </row>
    <row r="17" spans="10:12" ht="19.5" customHeight="1">
      <c r="J17" s="2"/>
      <c r="K17" s="2"/>
      <c r="L17" s="2"/>
    </row>
    <row r="18" spans="10:12" ht="19.5" customHeight="1">
      <c r="J18" s="2"/>
      <c r="K18" s="2"/>
      <c r="L18" s="2"/>
    </row>
    <row r="19" spans="10:12" ht="19.5" customHeight="1">
      <c r="J19" s="2"/>
      <c r="K19" s="2"/>
      <c r="L19" s="2"/>
    </row>
    <row r="20" spans="10:12" ht="19.5" customHeight="1">
      <c r="J20" s="2"/>
      <c r="K20" s="2"/>
      <c r="L20" s="2"/>
    </row>
    <row r="21" spans="10:12" ht="19.5" customHeight="1">
      <c r="J21" s="2"/>
      <c r="K21" s="2"/>
      <c r="L21" s="2"/>
    </row>
    <row r="22" spans="10:12" ht="19.5" customHeight="1">
      <c r="J22" s="2"/>
      <c r="K22" s="2"/>
      <c r="L22" s="2"/>
    </row>
    <row r="23" spans="10:12" ht="19.5" customHeight="1">
      <c r="J23" s="2"/>
      <c r="K23" s="2"/>
      <c r="L23" s="2"/>
    </row>
    <row r="24" spans="10:12" ht="19.5" customHeight="1">
      <c r="J24" s="2"/>
      <c r="K24" s="2"/>
      <c r="L24" s="2"/>
    </row>
    <row r="25" spans="10:12" ht="19.5" customHeight="1">
      <c r="J25" s="2"/>
      <c r="K25" s="2"/>
      <c r="L25" s="2"/>
    </row>
    <row r="26" spans="10:12" ht="19.5" customHeight="1">
      <c r="J26" s="2"/>
      <c r="K26" s="2"/>
      <c r="L26" s="2"/>
    </row>
    <row r="27" spans="10:12" ht="19.5" customHeight="1">
      <c r="J27" s="2"/>
      <c r="K27" s="2"/>
      <c r="L27" s="2"/>
    </row>
    <row r="28" spans="10:12" ht="19.5" customHeight="1">
      <c r="J28" s="2"/>
      <c r="K28" s="2"/>
      <c r="L28" s="2"/>
    </row>
    <row r="29" spans="10:12" ht="19.5" customHeight="1">
      <c r="J29" s="2"/>
      <c r="K29" s="2"/>
      <c r="L29" s="2"/>
    </row>
    <row r="30" spans="10:12" ht="19.5" customHeight="1">
      <c r="J30" s="2"/>
      <c r="K30" s="2"/>
      <c r="L30" s="2"/>
    </row>
  </sheetData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E8" sqref="E8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97"/>
      <c r="B1" s="197"/>
      <c r="C1" s="197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157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65" t="s">
        <v>25</v>
      </c>
      <c r="B3" s="165"/>
      <c r="C3" s="165"/>
      <c r="D3" s="165"/>
      <c r="E3" s="165"/>
      <c r="F3" s="165"/>
      <c r="G3" s="165"/>
      <c r="H3" s="16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148" t="s">
        <v>1</v>
      </c>
      <c r="B4" s="20"/>
      <c r="C4" s="20"/>
      <c r="D4" s="20"/>
      <c r="E4" s="20"/>
      <c r="F4" s="58"/>
      <c r="G4" s="58"/>
      <c r="H4" s="9" t="s">
        <v>311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86</v>
      </c>
      <c r="B5" s="24"/>
      <c r="C5" s="24"/>
      <c r="D5" s="25"/>
      <c r="E5" s="26"/>
      <c r="F5" s="175" t="s">
        <v>329</v>
      </c>
      <c r="G5" s="175"/>
      <c r="H5" s="17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386</v>
      </c>
      <c r="B6" s="54"/>
      <c r="C6" s="55"/>
      <c r="D6" s="200" t="s">
        <v>152</v>
      </c>
      <c r="E6" s="169" t="s">
        <v>136</v>
      </c>
      <c r="F6" s="173" t="s">
        <v>82</v>
      </c>
      <c r="G6" s="173" t="s">
        <v>34</v>
      </c>
      <c r="H6" s="175" t="s">
        <v>221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144</v>
      </c>
      <c r="B7" s="30" t="s">
        <v>260</v>
      </c>
      <c r="C7" s="32" t="s">
        <v>257</v>
      </c>
      <c r="D7" s="201"/>
      <c r="E7" s="170"/>
      <c r="F7" s="174"/>
      <c r="G7" s="174"/>
      <c r="H7" s="176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6"/>
      <c r="J21" s="6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66"/>
      <c r="B25" s="66"/>
      <c r="C25" s="66"/>
      <c r="D25" s="65"/>
      <c r="E25" s="65"/>
      <c r="F25" s="65"/>
      <c r="G25" s="65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66"/>
      <c r="B26" s="66"/>
      <c r="C26" s="66"/>
      <c r="D26" s="66"/>
      <c r="E26" s="66"/>
      <c r="F26" s="66"/>
      <c r="G26" s="66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5"/>
      <c r="E28" s="65"/>
      <c r="F28" s="65"/>
      <c r="G28" s="65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6"/>
      <c r="E29" s="66"/>
      <c r="F29" s="66"/>
      <c r="G29" s="66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6"/>
      <c r="F32" s="66"/>
      <c r="G32" s="66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7"/>
      <c r="F33" s="67"/>
      <c r="G33" s="67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7"/>
      <c r="F34" s="67"/>
      <c r="G34" s="67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6"/>
      <c r="F35" s="66"/>
      <c r="G35" s="66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66"/>
      <c r="B36" s="66"/>
      <c r="C36" s="66"/>
      <c r="D36" s="66"/>
      <c r="E36" s="68"/>
      <c r="F36" s="68"/>
      <c r="G36" s="68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</row>
    <row r="37" spans="1:245" ht="19.5" customHeight="1">
      <c r="A37" s="23"/>
      <c r="B37" s="23"/>
      <c r="C37" s="23"/>
      <c r="D37" s="23"/>
      <c r="E37" s="69"/>
      <c r="F37" s="69"/>
      <c r="G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0"/>
      <c r="B38" s="70"/>
      <c r="C38" s="70"/>
      <c r="D38" s="70"/>
      <c r="E38" s="70"/>
      <c r="F38" s="70"/>
      <c r="G38" s="70"/>
      <c r="H38" s="71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1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1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1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1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1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1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1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1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1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D4">
      <selection activeCell="H24" sqref="H24"/>
    </sheetView>
  </sheetViews>
  <sheetFormatPr defaultColWidth="9.33203125" defaultRowHeight="11.25"/>
  <cols>
    <col min="1" max="1" width="19.83203125" style="0" customWidth="1"/>
    <col min="2" max="3" width="12.66015625" style="0" customWidth="1"/>
    <col min="5" max="5" width="26.16015625" style="0" customWidth="1"/>
    <col min="6" max="6" width="15.66015625" style="0" customWidth="1"/>
    <col min="7" max="7" width="27.5" style="0" customWidth="1"/>
    <col min="8" max="8" width="26.16015625" style="0" customWidth="1"/>
    <col min="9" max="9" width="15.66015625" style="0" customWidth="1"/>
    <col min="10" max="10" width="38.66015625" style="0" customWidth="1"/>
    <col min="12" max="12" width="13.66015625" style="0" customWidth="1"/>
  </cols>
  <sheetData>
    <row r="1" spans="1:17" ht="12.75" customHeight="1">
      <c r="A1" s="212" t="s">
        <v>389</v>
      </c>
      <c r="B1" s="213"/>
      <c r="C1" s="213"/>
      <c r="D1" s="213"/>
      <c r="E1" s="214"/>
      <c r="F1" s="213"/>
      <c r="G1" s="214"/>
      <c r="H1" s="214"/>
      <c r="I1" s="215"/>
      <c r="J1" s="216"/>
      <c r="K1" s="216"/>
      <c r="L1" s="215"/>
      <c r="M1" s="216"/>
      <c r="N1" s="216"/>
      <c r="O1" s="152"/>
      <c r="P1" s="152"/>
      <c r="Q1" s="152"/>
    </row>
    <row r="2" spans="1:17" ht="12.75">
      <c r="A2" s="217" t="s">
        <v>311</v>
      </c>
      <c r="B2" s="213"/>
      <c r="C2" s="213"/>
      <c r="D2" s="213"/>
      <c r="E2" s="214"/>
      <c r="F2" s="213"/>
      <c r="G2" s="214"/>
      <c r="H2" s="214"/>
      <c r="I2" s="215"/>
      <c r="J2" s="216"/>
      <c r="K2" s="216"/>
      <c r="L2" s="215"/>
      <c r="M2" s="216"/>
      <c r="N2" s="216"/>
      <c r="O2" s="151"/>
      <c r="P2" s="151"/>
      <c r="Q2" s="151"/>
    </row>
    <row r="3" spans="1:17" ht="12.75">
      <c r="A3" s="210" t="s">
        <v>390</v>
      </c>
      <c r="B3" s="211" t="s">
        <v>391</v>
      </c>
      <c r="C3" s="211"/>
      <c r="D3" s="211"/>
      <c r="E3" s="210" t="s">
        <v>392</v>
      </c>
      <c r="F3" s="211" t="s">
        <v>393</v>
      </c>
      <c r="G3" s="210"/>
      <c r="H3" s="210"/>
      <c r="I3" s="211"/>
      <c r="J3" s="210"/>
      <c r="K3" s="210"/>
      <c r="L3" s="211"/>
      <c r="M3" s="210"/>
      <c r="N3" s="210"/>
      <c r="O3" s="153"/>
      <c r="P3" s="153"/>
      <c r="Q3" s="153"/>
    </row>
    <row r="4" spans="1:17" ht="12.75">
      <c r="A4" s="210"/>
      <c r="B4" s="211" t="s">
        <v>394</v>
      </c>
      <c r="C4" s="211" t="s">
        <v>395</v>
      </c>
      <c r="D4" s="211" t="s">
        <v>396</v>
      </c>
      <c r="E4" s="210"/>
      <c r="F4" s="211" t="s">
        <v>397</v>
      </c>
      <c r="G4" s="210"/>
      <c r="H4" s="210"/>
      <c r="I4" s="211" t="s">
        <v>398</v>
      </c>
      <c r="J4" s="210"/>
      <c r="K4" s="210"/>
      <c r="L4" s="211" t="s">
        <v>399</v>
      </c>
      <c r="M4" s="210"/>
      <c r="N4" s="210"/>
      <c r="O4" s="153"/>
      <c r="P4" s="153"/>
      <c r="Q4" s="153"/>
    </row>
    <row r="5" spans="1:17" ht="10.5" customHeight="1">
      <c r="A5" s="210"/>
      <c r="B5" s="211"/>
      <c r="C5" s="211"/>
      <c r="D5" s="211"/>
      <c r="E5" s="210"/>
      <c r="F5" s="211" t="s">
        <v>400</v>
      </c>
      <c r="G5" s="210" t="s">
        <v>401</v>
      </c>
      <c r="H5" s="210" t="s">
        <v>402</v>
      </c>
      <c r="I5" s="211" t="s">
        <v>400</v>
      </c>
      <c r="J5" s="210" t="s">
        <v>401</v>
      </c>
      <c r="K5" s="210" t="s">
        <v>402</v>
      </c>
      <c r="L5" s="211" t="s">
        <v>400</v>
      </c>
      <c r="M5" s="210" t="s">
        <v>401</v>
      </c>
      <c r="N5" s="210" t="s">
        <v>402</v>
      </c>
      <c r="O5" s="153"/>
      <c r="P5" s="153"/>
      <c r="Q5" s="153"/>
    </row>
    <row r="6" spans="1:17" ht="10.5" customHeight="1">
      <c r="A6" s="210"/>
      <c r="B6" s="211"/>
      <c r="C6" s="211"/>
      <c r="D6" s="211"/>
      <c r="E6" s="210"/>
      <c r="F6" s="211"/>
      <c r="G6" s="210"/>
      <c r="H6" s="210"/>
      <c r="I6" s="211"/>
      <c r="J6" s="210"/>
      <c r="K6" s="210"/>
      <c r="L6" s="211"/>
      <c r="M6" s="210"/>
      <c r="N6" s="210"/>
      <c r="O6" s="153"/>
      <c r="P6" s="153"/>
      <c r="Q6" s="153"/>
    </row>
    <row r="7" spans="1:17" ht="10.5" customHeight="1">
      <c r="A7" s="210"/>
      <c r="B7" s="211"/>
      <c r="C7" s="211"/>
      <c r="D7" s="211"/>
      <c r="E7" s="210"/>
      <c r="F7" s="211"/>
      <c r="G7" s="210"/>
      <c r="H7" s="210"/>
      <c r="I7" s="211"/>
      <c r="J7" s="210"/>
      <c r="K7" s="210"/>
      <c r="L7" s="211"/>
      <c r="M7" s="210"/>
      <c r="N7" s="210"/>
      <c r="O7" s="153"/>
      <c r="P7" s="153"/>
      <c r="Q7" s="153"/>
    </row>
    <row r="8" spans="1:17" ht="36" customHeight="1">
      <c r="A8" s="154" t="s">
        <v>403</v>
      </c>
      <c r="B8" s="155">
        <v>35000</v>
      </c>
      <c r="C8" s="155">
        <v>35000</v>
      </c>
      <c r="D8" s="155">
        <v>0</v>
      </c>
      <c r="E8" s="156"/>
      <c r="F8" s="157"/>
      <c r="G8" s="156"/>
      <c r="H8" s="156"/>
      <c r="I8" s="158"/>
      <c r="J8" s="159"/>
      <c r="K8" s="159"/>
      <c r="L8" s="158"/>
      <c r="M8" s="159"/>
      <c r="N8" s="159"/>
      <c r="O8" s="151"/>
      <c r="P8" s="151"/>
      <c r="Q8" s="151"/>
    </row>
    <row r="9" spans="1:17" ht="24" customHeight="1">
      <c r="A9" s="208" t="s">
        <v>404</v>
      </c>
      <c r="B9" s="209">
        <v>8000</v>
      </c>
      <c r="C9" s="209">
        <v>8000</v>
      </c>
      <c r="D9" s="209">
        <v>0</v>
      </c>
      <c r="E9" s="208" t="s">
        <v>327</v>
      </c>
      <c r="F9" s="160" t="s">
        <v>405</v>
      </c>
      <c r="G9" s="161" t="s">
        <v>406</v>
      </c>
      <c r="H9" s="162">
        <v>700</v>
      </c>
      <c r="I9" s="160" t="s">
        <v>407</v>
      </c>
      <c r="J9" s="161" t="s">
        <v>408</v>
      </c>
      <c r="K9" s="161" t="s">
        <v>409</v>
      </c>
      <c r="L9" s="160" t="s">
        <v>399</v>
      </c>
      <c r="M9" s="161" t="s">
        <v>410</v>
      </c>
      <c r="N9" s="161" t="s">
        <v>411</v>
      </c>
      <c r="O9" s="151"/>
      <c r="P9" s="151"/>
      <c r="Q9" s="151"/>
    </row>
    <row r="10" spans="1:17" ht="24" customHeight="1">
      <c r="A10" s="208"/>
      <c r="B10" s="209"/>
      <c r="C10" s="209"/>
      <c r="D10" s="209"/>
      <c r="E10" s="208"/>
      <c r="F10" s="160" t="s">
        <v>405</v>
      </c>
      <c r="G10" s="161" t="s">
        <v>412</v>
      </c>
      <c r="H10" s="162">
        <v>800</v>
      </c>
      <c r="I10" s="160" t="s">
        <v>413</v>
      </c>
      <c r="J10" s="161" t="s">
        <v>414</v>
      </c>
      <c r="K10" s="161" t="s">
        <v>415</v>
      </c>
      <c r="L10" s="160"/>
      <c r="M10" s="161"/>
      <c r="N10" s="161"/>
      <c r="O10" s="151"/>
      <c r="P10" s="151"/>
      <c r="Q10" s="151"/>
    </row>
    <row r="11" spans="1:17" ht="24" customHeight="1">
      <c r="A11" s="208"/>
      <c r="B11" s="209"/>
      <c r="C11" s="209"/>
      <c r="D11" s="209"/>
      <c r="E11" s="208"/>
      <c r="F11" s="160" t="s">
        <v>405</v>
      </c>
      <c r="G11" s="161" t="s">
        <v>416</v>
      </c>
      <c r="H11" s="162">
        <v>5500</v>
      </c>
      <c r="I11" s="160" t="s">
        <v>417</v>
      </c>
      <c r="J11" s="161" t="s">
        <v>418</v>
      </c>
      <c r="K11" s="161" t="s">
        <v>415</v>
      </c>
      <c r="L11" s="160"/>
      <c r="M11" s="161"/>
      <c r="N11" s="161"/>
      <c r="O11" s="151"/>
      <c r="P11" s="151"/>
      <c r="Q11" s="151"/>
    </row>
    <row r="12" spans="1:17" ht="24" customHeight="1">
      <c r="A12" s="208"/>
      <c r="B12" s="209"/>
      <c r="C12" s="209"/>
      <c r="D12" s="209"/>
      <c r="E12" s="208"/>
      <c r="F12" s="160" t="s">
        <v>405</v>
      </c>
      <c r="G12" s="161" t="s">
        <v>419</v>
      </c>
      <c r="H12" s="162">
        <v>1000</v>
      </c>
      <c r="I12" s="160" t="s">
        <v>420</v>
      </c>
      <c r="J12" s="161" t="s">
        <v>421</v>
      </c>
      <c r="K12" s="161" t="s">
        <v>415</v>
      </c>
      <c r="L12" s="160"/>
      <c r="M12" s="161"/>
      <c r="N12" s="161"/>
      <c r="O12" s="151"/>
      <c r="P12" s="151"/>
      <c r="Q12" s="151"/>
    </row>
    <row r="13" spans="1:17" ht="24" customHeight="1">
      <c r="A13" s="208"/>
      <c r="B13" s="209"/>
      <c r="C13" s="209"/>
      <c r="D13" s="209"/>
      <c r="E13" s="208"/>
      <c r="F13" s="160" t="s">
        <v>422</v>
      </c>
      <c r="G13" s="161" t="s">
        <v>423</v>
      </c>
      <c r="H13" s="163" t="s">
        <v>424</v>
      </c>
      <c r="I13" s="160"/>
      <c r="J13" s="161"/>
      <c r="K13" s="161"/>
      <c r="L13" s="160"/>
      <c r="M13" s="161"/>
      <c r="N13" s="161"/>
      <c r="O13" s="151"/>
      <c r="P13" s="151"/>
      <c r="Q13" s="151"/>
    </row>
    <row r="14" spans="1:17" ht="24" customHeight="1">
      <c r="A14" s="208"/>
      <c r="B14" s="209"/>
      <c r="C14" s="209"/>
      <c r="D14" s="209"/>
      <c r="E14" s="208"/>
      <c r="F14" s="160" t="s">
        <v>422</v>
      </c>
      <c r="G14" s="161" t="s">
        <v>425</v>
      </c>
      <c r="H14" s="163" t="s">
        <v>426</v>
      </c>
      <c r="I14" s="160"/>
      <c r="J14" s="161"/>
      <c r="K14" s="161"/>
      <c r="L14" s="160"/>
      <c r="M14" s="161"/>
      <c r="N14" s="161"/>
      <c r="O14" s="151"/>
      <c r="P14" s="151"/>
      <c r="Q14" s="151"/>
    </row>
    <row r="15" spans="1:17" ht="24" customHeight="1">
      <c r="A15" s="208"/>
      <c r="B15" s="209"/>
      <c r="C15" s="209"/>
      <c r="D15" s="209"/>
      <c r="E15" s="208"/>
      <c r="F15" s="160" t="s">
        <v>422</v>
      </c>
      <c r="G15" s="161" t="s">
        <v>427</v>
      </c>
      <c r="H15" s="163" t="s">
        <v>428</v>
      </c>
      <c r="I15" s="160"/>
      <c r="J15" s="161"/>
      <c r="K15" s="161"/>
      <c r="L15" s="160"/>
      <c r="M15" s="161"/>
      <c r="N15" s="161"/>
      <c r="O15" s="151"/>
      <c r="P15" s="151"/>
      <c r="Q15" s="151"/>
    </row>
    <row r="16" spans="1:17" ht="24" customHeight="1">
      <c r="A16" s="208"/>
      <c r="B16" s="209"/>
      <c r="C16" s="209"/>
      <c r="D16" s="209"/>
      <c r="E16" s="208"/>
      <c r="F16" s="160" t="s">
        <v>429</v>
      </c>
      <c r="G16" s="161" t="s">
        <v>430</v>
      </c>
      <c r="H16" s="163" t="s">
        <v>431</v>
      </c>
      <c r="I16" s="160"/>
      <c r="J16" s="161"/>
      <c r="K16" s="161"/>
      <c r="L16" s="160"/>
      <c r="M16" s="161"/>
      <c r="N16" s="161"/>
      <c r="O16" s="151"/>
      <c r="P16" s="151"/>
      <c r="Q16" s="151"/>
    </row>
    <row r="17" spans="1:17" ht="24" customHeight="1">
      <c r="A17" s="208" t="s">
        <v>432</v>
      </c>
      <c r="B17" s="209">
        <v>1000</v>
      </c>
      <c r="C17" s="209">
        <v>1000</v>
      </c>
      <c r="D17" s="209">
        <v>0</v>
      </c>
      <c r="E17" s="208" t="s">
        <v>374</v>
      </c>
      <c r="F17" s="158" t="s">
        <v>405</v>
      </c>
      <c r="G17" s="159" t="s">
        <v>433</v>
      </c>
      <c r="H17" s="164">
        <v>700</v>
      </c>
      <c r="I17" s="160" t="s">
        <v>407</v>
      </c>
      <c r="J17" s="161" t="s">
        <v>434</v>
      </c>
      <c r="K17" s="161" t="s">
        <v>415</v>
      </c>
      <c r="L17" s="160" t="s">
        <v>399</v>
      </c>
      <c r="M17" s="161" t="s">
        <v>435</v>
      </c>
      <c r="N17" s="161" t="s">
        <v>411</v>
      </c>
      <c r="O17" s="152"/>
      <c r="P17" s="152"/>
      <c r="Q17" s="152"/>
    </row>
    <row r="18" spans="1:17" ht="24" customHeight="1">
      <c r="A18" s="208"/>
      <c r="B18" s="209"/>
      <c r="C18" s="209"/>
      <c r="D18" s="209"/>
      <c r="E18" s="208"/>
      <c r="F18" s="160" t="s">
        <v>405</v>
      </c>
      <c r="G18" s="161" t="s">
        <v>436</v>
      </c>
      <c r="H18" s="162">
        <v>300</v>
      </c>
      <c r="I18" s="160" t="s">
        <v>413</v>
      </c>
      <c r="J18" s="161" t="s">
        <v>437</v>
      </c>
      <c r="K18" s="161" t="s">
        <v>415</v>
      </c>
      <c r="L18" s="160"/>
      <c r="M18" s="161"/>
      <c r="N18" s="161"/>
      <c r="O18" s="152"/>
      <c r="P18" s="152"/>
      <c r="Q18" s="152"/>
    </row>
    <row r="19" spans="1:17" ht="24" customHeight="1">
      <c r="A19" s="208"/>
      <c r="B19" s="209"/>
      <c r="C19" s="209"/>
      <c r="D19" s="209"/>
      <c r="E19" s="208"/>
      <c r="F19" s="160" t="s">
        <v>422</v>
      </c>
      <c r="G19" s="161" t="s">
        <v>427</v>
      </c>
      <c r="H19" s="163" t="s">
        <v>428</v>
      </c>
      <c r="I19" s="160" t="s">
        <v>417</v>
      </c>
      <c r="J19" s="161" t="s">
        <v>438</v>
      </c>
      <c r="K19" s="161" t="s">
        <v>415</v>
      </c>
      <c r="L19" s="160"/>
      <c r="M19" s="161"/>
      <c r="N19" s="161"/>
      <c r="O19" s="152"/>
      <c r="P19" s="152"/>
      <c r="Q19" s="152"/>
    </row>
    <row r="20" spans="1:17" ht="24" customHeight="1">
      <c r="A20" s="208"/>
      <c r="B20" s="209"/>
      <c r="C20" s="209"/>
      <c r="D20" s="209"/>
      <c r="E20" s="208"/>
      <c r="F20" s="160" t="s">
        <v>422</v>
      </c>
      <c r="G20" s="161" t="s">
        <v>423</v>
      </c>
      <c r="H20" s="163" t="s">
        <v>424</v>
      </c>
      <c r="I20" s="160" t="s">
        <v>420</v>
      </c>
      <c r="J20" s="161" t="s">
        <v>421</v>
      </c>
      <c r="K20" s="161" t="s">
        <v>415</v>
      </c>
      <c r="L20" s="160"/>
      <c r="M20" s="161"/>
      <c r="N20" s="161"/>
      <c r="O20" s="152"/>
      <c r="P20" s="152"/>
      <c r="Q20" s="152"/>
    </row>
    <row r="21" spans="1:17" ht="24" customHeight="1">
      <c r="A21" s="208"/>
      <c r="B21" s="209"/>
      <c r="C21" s="209"/>
      <c r="D21" s="209"/>
      <c r="E21" s="208"/>
      <c r="F21" s="160" t="s">
        <v>422</v>
      </c>
      <c r="G21" s="161" t="s">
        <v>425</v>
      </c>
      <c r="H21" s="163" t="s">
        <v>426</v>
      </c>
      <c r="I21" s="160"/>
      <c r="J21" s="161"/>
      <c r="K21" s="161"/>
      <c r="L21" s="160"/>
      <c r="M21" s="161"/>
      <c r="N21" s="161"/>
      <c r="O21" s="152"/>
      <c r="P21" s="152"/>
      <c r="Q21" s="152"/>
    </row>
    <row r="22" spans="1:17" ht="24" customHeight="1">
      <c r="A22" s="208"/>
      <c r="B22" s="209"/>
      <c r="C22" s="209"/>
      <c r="D22" s="209"/>
      <c r="E22" s="208"/>
      <c r="F22" s="160" t="s">
        <v>429</v>
      </c>
      <c r="G22" s="161" t="s">
        <v>430</v>
      </c>
      <c r="H22" s="163" t="s">
        <v>431</v>
      </c>
      <c r="I22" s="160"/>
      <c r="J22" s="161"/>
      <c r="K22" s="161"/>
      <c r="L22" s="158"/>
      <c r="M22" s="159"/>
      <c r="N22" s="159"/>
      <c r="O22" s="152"/>
      <c r="P22" s="152"/>
      <c r="Q22" s="152"/>
    </row>
    <row r="23" spans="1:17" ht="21.75" customHeight="1">
      <c r="A23" s="208" t="s">
        <v>439</v>
      </c>
      <c r="B23" s="209">
        <v>11000</v>
      </c>
      <c r="C23" s="209">
        <v>11000</v>
      </c>
      <c r="D23" s="209">
        <v>0</v>
      </c>
      <c r="E23" s="208" t="s">
        <v>116</v>
      </c>
      <c r="F23" s="158" t="s">
        <v>405</v>
      </c>
      <c r="G23" s="159" t="s">
        <v>440</v>
      </c>
      <c r="H23" s="164">
        <v>1000</v>
      </c>
      <c r="I23" s="160" t="s">
        <v>407</v>
      </c>
      <c r="J23" s="161" t="s">
        <v>441</v>
      </c>
      <c r="K23" s="161" t="s">
        <v>415</v>
      </c>
      <c r="L23" s="160" t="s">
        <v>399</v>
      </c>
      <c r="M23" s="161" t="s">
        <v>435</v>
      </c>
      <c r="N23" s="161" t="s">
        <v>411</v>
      </c>
      <c r="O23" s="152"/>
      <c r="P23" s="152"/>
      <c r="Q23" s="152"/>
    </row>
    <row r="24" spans="1:17" ht="21.75" customHeight="1">
      <c r="A24" s="208"/>
      <c r="B24" s="209"/>
      <c r="C24" s="209"/>
      <c r="D24" s="209"/>
      <c r="E24" s="208"/>
      <c r="F24" s="158" t="s">
        <v>405</v>
      </c>
      <c r="G24" s="159" t="s">
        <v>442</v>
      </c>
      <c r="H24" s="164">
        <v>500</v>
      </c>
      <c r="I24" s="160" t="s">
        <v>413</v>
      </c>
      <c r="J24" s="161" t="s">
        <v>443</v>
      </c>
      <c r="K24" s="161" t="s">
        <v>415</v>
      </c>
      <c r="L24" s="160"/>
      <c r="M24" s="161"/>
      <c r="N24" s="161"/>
      <c r="O24" s="152"/>
      <c r="P24" s="152"/>
      <c r="Q24" s="152"/>
    </row>
    <row r="25" spans="1:17" ht="21.75" customHeight="1">
      <c r="A25" s="208"/>
      <c r="B25" s="209"/>
      <c r="C25" s="209"/>
      <c r="D25" s="209"/>
      <c r="E25" s="208"/>
      <c r="F25" s="160" t="s">
        <v>405</v>
      </c>
      <c r="G25" s="161" t="s">
        <v>444</v>
      </c>
      <c r="H25" s="162">
        <v>1500</v>
      </c>
      <c r="I25" s="160" t="s">
        <v>417</v>
      </c>
      <c r="J25" s="161" t="s">
        <v>438</v>
      </c>
      <c r="K25" s="161" t="s">
        <v>415</v>
      </c>
      <c r="L25" s="160"/>
      <c r="M25" s="161"/>
      <c r="N25" s="161"/>
      <c r="O25" s="152"/>
      <c r="P25" s="152"/>
      <c r="Q25" s="152"/>
    </row>
    <row r="26" spans="1:17" ht="21.75" customHeight="1">
      <c r="A26" s="208"/>
      <c r="B26" s="209"/>
      <c r="C26" s="209"/>
      <c r="D26" s="209"/>
      <c r="E26" s="208"/>
      <c r="F26" s="160" t="s">
        <v>405</v>
      </c>
      <c r="G26" s="161" t="s">
        <v>445</v>
      </c>
      <c r="H26" s="162">
        <v>500</v>
      </c>
      <c r="I26" s="160" t="s">
        <v>420</v>
      </c>
      <c r="J26" s="161" t="s">
        <v>421</v>
      </c>
      <c r="K26" s="161" t="s">
        <v>415</v>
      </c>
      <c r="L26" s="160"/>
      <c r="M26" s="161"/>
      <c r="N26" s="161"/>
      <c r="O26" s="152"/>
      <c r="P26" s="152"/>
      <c r="Q26" s="152"/>
    </row>
    <row r="27" spans="1:17" ht="21.75" customHeight="1">
      <c r="A27" s="208"/>
      <c r="B27" s="209"/>
      <c r="C27" s="209"/>
      <c r="D27" s="209"/>
      <c r="E27" s="208"/>
      <c r="F27" s="160" t="s">
        <v>405</v>
      </c>
      <c r="G27" s="161" t="s">
        <v>446</v>
      </c>
      <c r="H27" s="162">
        <v>7500</v>
      </c>
      <c r="I27" s="160"/>
      <c r="J27" s="161"/>
      <c r="K27" s="161"/>
      <c r="L27" s="160"/>
      <c r="M27" s="161"/>
      <c r="N27" s="161"/>
      <c r="O27" s="152"/>
      <c r="P27" s="152"/>
      <c r="Q27" s="152"/>
    </row>
    <row r="28" spans="1:17" ht="21.75" customHeight="1">
      <c r="A28" s="208"/>
      <c r="B28" s="209"/>
      <c r="C28" s="209"/>
      <c r="D28" s="209"/>
      <c r="E28" s="208"/>
      <c r="F28" s="160" t="s">
        <v>422</v>
      </c>
      <c r="G28" s="161" t="s">
        <v>423</v>
      </c>
      <c r="H28" s="163" t="s">
        <v>424</v>
      </c>
      <c r="I28" s="160"/>
      <c r="J28" s="161"/>
      <c r="K28" s="161"/>
      <c r="L28" s="160"/>
      <c r="M28" s="161"/>
      <c r="N28" s="161"/>
      <c r="O28" s="152"/>
      <c r="P28" s="152"/>
      <c r="Q28" s="152"/>
    </row>
    <row r="29" spans="1:17" ht="21.75" customHeight="1">
      <c r="A29" s="208"/>
      <c r="B29" s="209"/>
      <c r="C29" s="209"/>
      <c r="D29" s="209"/>
      <c r="E29" s="208"/>
      <c r="F29" s="160" t="s">
        <v>422</v>
      </c>
      <c r="G29" s="161" t="s">
        <v>427</v>
      </c>
      <c r="H29" s="163" t="s">
        <v>428</v>
      </c>
      <c r="I29" s="160"/>
      <c r="J29" s="161"/>
      <c r="K29" s="161"/>
      <c r="L29" s="160"/>
      <c r="M29" s="161"/>
      <c r="N29" s="161"/>
      <c r="O29" s="152"/>
      <c r="P29" s="152"/>
      <c r="Q29" s="152"/>
    </row>
    <row r="30" spans="1:17" ht="21.75" customHeight="1">
      <c r="A30" s="208"/>
      <c r="B30" s="209"/>
      <c r="C30" s="209"/>
      <c r="D30" s="209"/>
      <c r="E30" s="208"/>
      <c r="F30" s="160" t="s">
        <v>422</v>
      </c>
      <c r="G30" s="161" t="s">
        <v>425</v>
      </c>
      <c r="H30" s="163" t="s">
        <v>426</v>
      </c>
      <c r="I30" s="160"/>
      <c r="J30" s="161"/>
      <c r="K30" s="161"/>
      <c r="L30" s="158"/>
      <c r="M30" s="159"/>
      <c r="N30" s="159"/>
      <c r="O30" s="152"/>
      <c r="P30" s="152"/>
      <c r="Q30" s="152"/>
    </row>
    <row r="31" spans="1:17" ht="21.75" customHeight="1">
      <c r="A31" s="208"/>
      <c r="B31" s="209"/>
      <c r="C31" s="209"/>
      <c r="D31" s="209"/>
      <c r="E31" s="208"/>
      <c r="F31" s="160" t="s">
        <v>429</v>
      </c>
      <c r="G31" s="161" t="s">
        <v>430</v>
      </c>
      <c r="H31" s="163" t="s">
        <v>431</v>
      </c>
      <c r="I31" s="160"/>
      <c r="J31" s="161"/>
      <c r="K31" s="161"/>
      <c r="L31" s="158"/>
      <c r="M31" s="159"/>
      <c r="N31" s="159"/>
      <c r="O31" s="152"/>
      <c r="P31" s="152"/>
      <c r="Q31" s="152"/>
    </row>
    <row r="32" spans="1:17" ht="28.5" customHeight="1">
      <c r="A32" s="208" t="s">
        <v>224</v>
      </c>
      <c r="B32" s="209">
        <v>15000</v>
      </c>
      <c r="C32" s="209">
        <v>15000</v>
      </c>
      <c r="D32" s="209">
        <v>0</v>
      </c>
      <c r="E32" s="208" t="s">
        <v>68</v>
      </c>
      <c r="F32" s="158" t="s">
        <v>405</v>
      </c>
      <c r="G32" s="159" t="s">
        <v>447</v>
      </c>
      <c r="H32" s="164">
        <v>3950</v>
      </c>
      <c r="I32" s="160" t="s">
        <v>407</v>
      </c>
      <c r="J32" s="161" t="s">
        <v>448</v>
      </c>
      <c r="K32" s="161" t="s">
        <v>415</v>
      </c>
      <c r="L32" s="160" t="s">
        <v>399</v>
      </c>
      <c r="M32" s="161" t="s">
        <v>435</v>
      </c>
      <c r="N32" s="161" t="s">
        <v>411</v>
      </c>
      <c r="O32" s="152"/>
      <c r="P32" s="152"/>
      <c r="Q32" s="152"/>
    </row>
    <row r="33" spans="1:17" ht="30" customHeight="1">
      <c r="A33" s="208"/>
      <c r="B33" s="209"/>
      <c r="C33" s="209"/>
      <c r="D33" s="209"/>
      <c r="E33" s="208"/>
      <c r="F33" s="158" t="s">
        <v>405</v>
      </c>
      <c r="G33" s="159" t="s">
        <v>449</v>
      </c>
      <c r="H33" s="164">
        <v>850</v>
      </c>
      <c r="I33" s="160" t="s">
        <v>413</v>
      </c>
      <c r="J33" s="161" t="s">
        <v>450</v>
      </c>
      <c r="K33" s="161" t="s">
        <v>415</v>
      </c>
      <c r="L33" s="160"/>
      <c r="M33" s="161"/>
      <c r="N33" s="161"/>
      <c r="O33" s="152"/>
      <c r="P33" s="152"/>
      <c r="Q33" s="152"/>
    </row>
    <row r="34" spans="1:17" ht="18" customHeight="1">
      <c r="A34" s="208"/>
      <c r="B34" s="209"/>
      <c r="C34" s="209"/>
      <c r="D34" s="209"/>
      <c r="E34" s="208"/>
      <c r="F34" s="158" t="s">
        <v>405</v>
      </c>
      <c r="G34" s="159" t="s">
        <v>451</v>
      </c>
      <c r="H34" s="164">
        <v>6000</v>
      </c>
      <c r="I34" s="160" t="s">
        <v>417</v>
      </c>
      <c r="J34" s="161" t="s">
        <v>438</v>
      </c>
      <c r="K34" s="161" t="s">
        <v>415</v>
      </c>
      <c r="L34" s="160"/>
      <c r="M34" s="161"/>
      <c r="N34" s="161"/>
      <c r="O34" s="152"/>
      <c r="P34" s="152"/>
      <c r="Q34" s="152"/>
    </row>
    <row r="35" spans="1:17" ht="27" customHeight="1">
      <c r="A35" s="208"/>
      <c r="B35" s="209"/>
      <c r="C35" s="209"/>
      <c r="D35" s="209"/>
      <c r="E35" s="208"/>
      <c r="F35" s="160" t="s">
        <v>405</v>
      </c>
      <c r="G35" s="161" t="s">
        <v>452</v>
      </c>
      <c r="H35" s="162">
        <v>2100</v>
      </c>
      <c r="I35" s="160" t="s">
        <v>420</v>
      </c>
      <c r="J35" s="161" t="s">
        <v>421</v>
      </c>
      <c r="K35" s="161" t="s">
        <v>415</v>
      </c>
      <c r="L35" s="160"/>
      <c r="M35" s="161"/>
      <c r="N35" s="161"/>
      <c r="O35" s="152"/>
      <c r="P35" s="152"/>
      <c r="Q35" s="152"/>
    </row>
    <row r="36" spans="1:17" ht="18" customHeight="1">
      <c r="A36" s="208"/>
      <c r="B36" s="209"/>
      <c r="C36" s="209"/>
      <c r="D36" s="209"/>
      <c r="E36" s="208"/>
      <c r="F36" s="160" t="s">
        <v>405</v>
      </c>
      <c r="G36" s="161" t="s">
        <v>453</v>
      </c>
      <c r="H36" s="162">
        <v>2100</v>
      </c>
      <c r="I36" s="160"/>
      <c r="J36" s="161"/>
      <c r="K36" s="161"/>
      <c r="L36" s="160"/>
      <c r="M36" s="161"/>
      <c r="N36" s="161"/>
      <c r="O36" s="152"/>
      <c r="P36" s="152"/>
      <c r="Q36" s="152"/>
    </row>
    <row r="37" spans="1:17" ht="18" customHeight="1">
      <c r="A37" s="208"/>
      <c r="B37" s="209"/>
      <c r="C37" s="209"/>
      <c r="D37" s="209"/>
      <c r="E37" s="208"/>
      <c r="F37" s="160" t="s">
        <v>422</v>
      </c>
      <c r="G37" s="161" t="s">
        <v>427</v>
      </c>
      <c r="H37" s="163" t="s">
        <v>428</v>
      </c>
      <c r="I37" s="160"/>
      <c r="J37" s="161"/>
      <c r="K37" s="161"/>
      <c r="L37" s="160"/>
      <c r="M37" s="161"/>
      <c r="N37" s="161"/>
      <c r="O37" s="152"/>
      <c r="P37" s="152"/>
      <c r="Q37" s="152"/>
    </row>
    <row r="38" spans="1:17" ht="18" customHeight="1">
      <c r="A38" s="208"/>
      <c r="B38" s="209"/>
      <c r="C38" s="209"/>
      <c r="D38" s="209"/>
      <c r="E38" s="208"/>
      <c r="F38" s="160" t="s">
        <v>422</v>
      </c>
      <c r="G38" s="161" t="s">
        <v>423</v>
      </c>
      <c r="H38" s="163" t="s">
        <v>424</v>
      </c>
      <c r="I38" s="160"/>
      <c r="J38" s="161"/>
      <c r="K38" s="161"/>
      <c r="L38" s="158"/>
      <c r="M38" s="159"/>
      <c r="N38" s="159"/>
      <c r="O38" s="152"/>
      <c r="P38" s="152"/>
      <c r="Q38" s="152"/>
    </row>
    <row r="39" spans="1:17" ht="18" customHeight="1">
      <c r="A39" s="208"/>
      <c r="B39" s="209"/>
      <c r="C39" s="209"/>
      <c r="D39" s="209"/>
      <c r="E39" s="208"/>
      <c r="F39" s="160" t="s">
        <v>422</v>
      </c>
      <c r="G39" s="161" t="s">
        <v>425</v>
      </c>
      <c r="H39" s="163" t="s">
        <v>426</v>
      </c>
      <c r="I39" s="160"/>
      <c r="J39" s="161"/>
      <c r="K39" s="161"/>
      <c r="L39" s="158"/>
      <c r="M39" s="159"/>
      <c r="N39" s="159"/>
      <c r="O39" s="152"/>
      <c r="P39" s="152"/>
      <c r="Q39" s="152"/>
    </row>
    <row r="40" spans="1:17" ht="18" customHeight="1">
      <c r="A40" s="208"/>
      <c r="B40" s="209"/>
      <c r="C40" s="209"/>
      <c r="D40" s="209"/>
      <c r="E40" s="208"/>
      <c r="F40" s="160" t="s">
        <v>429</v>
      </c>
      <c r="G40" s="161" t="s">
        <v>430</v>
      </c>
      <c r="H40" s="163" t="s">
        <v>431</v>
      </c>
      <c r="I40" s="160"/>
      <c r="J40" s="161"/>
      <c r="K40" s="161"/>
      <c r="L40" s="158"/>
      <c r="M40" s="159"/>
      <c r="N40" s="159"/>
      <c r="O40" s="152"/>
      <c r="P40" s="152"/>
      <c r="Q40" s="152"/>
    </row>
  </sheetData>
  <sheetProtection/>
  <mergeCells count="41">
    <mergeCell ref="A1:N1"/>
    <mergeCell ref="A2:N2"/>
    <mergeCell ref="A3:A7"/>
    <mergeCell ref="B3:D3"/>
    <mergeCell ref="E3:E7"/>
    <mergeCell ref="F3:N3"/>
    <mergeCell ref="B4:B7"/>
    <mergeCell ref="C4:C7"/>
    <mergeCell ref="D4:D7"/>
    <mergeCell ref="F4:H4"/>
    <mergeCell ref="I4:K4"/>
    <mergeCell ref="L4:N4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9:A16"/>
    <mergeCell ref="B9:B16"/>
    <mergeCell ref="C9:C16"/>
    <mergeCell ref="D9:D16"/>
    <mergeCell ref="E9:E16"/>
    <mergeCell ref="E17:E22"/>
    <mergeCell ref="A23:A31"/>
    <mergeCell ref="B23:B31"/>
    <mergeCell ref="C23:C31"/>
    <mergeCell ref="D23:D31"/>
    <mergeCell ref="E23:E31"/>
    <mergeCell ref="A17:A22"/>
    <mergeCell ref="B17:B22"/>
    <mergeCell ref="C17:C22"/>
    <mergeCell ref="D17:D22"/>
    <mergeCell ref="E32:E40"/>
    <mergeCell ref="A32:A40"/>
    <mergeCell ref="B32:B40"/>
    <mergeCell ref="C32:C40"/>
    <mergeCell ref="D32:D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D19" sqref="D19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2"/>
    </row>
    <row r="2" spans="1:31" ht="20.25" customHeight="1">
      <c r="A2" s="4"/>
      <c r="B2" s="4"/>
      <c r="C2" s="4"/>
      <c r="D2" s="5" t="s">
        <v>162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65" t="s">
        <v>121</v>
      </c>
      <c r="B3" s="165"/>
      <c r="C3" s="165"/>
      <c r="D3" s="16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127" t="s">
        <v>231</v>
      </c>
      <c r="B4" s="7"/>
      <c r="C4" s="8"/>
      <c r="D4" s="9" t="s">
        <v>311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8" t="s">
        <v>382</v>
      </c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103</v>
      </c>
      <c r="B6" s="128" t="s">
        <v>349</v>
      </c>
      <c r="C6" s="11" t="s">
        <v>103</v>
      </c>
      <c r="D6" s="128" t="s">
        <v>349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326</v>
      </c>
      <c r="B7" s="123">
        <v>71378.23</v>
      </c>
      <c r="C7" s="77" t="s">
        <v>51</v>
      </c>
      <c r="D7" s="123">
        <v>64162.22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223</v>
      </c>
      <c r="B8" s="125">
        <v>0</v>
      </c>
      <c r="C8" s="77" t="s">
        <v>71</v>
      </c>
      <c r="D8" s="123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371</v>
      </c>
      <c r="B9" s="107">
        <v>0</v>
      </c>
      <c r="C9" s="43" t="s">
        <v>320</v>
      </c>
      <c r="D9" s="123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244</v>
      </c>
      <c r="B10" s="123">
        <v>0</v>
      </c>
      <c r="C10" s="77" t="s">
        <v>174</v>
      </c>
      <c r="D10" s="123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125</v>
      </c>
      <c r="B11" s="126">
        <v>0</v>
      </c>
      <c r="C11" s="77" t="s">
        <v>273</v>
      </c>
      <c r="D11" s="123">
        <v>211.47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148</v>
      </c>
      <c r="B12" s="125">
        <v>0</v>
      </c>
      <c r="C12" s="77" t="s">
        <v>66</v>
      </c>
      <c r="D12" s="12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78"/>
      <c r="C13" s="43" t="s">
        <v>119</v>
      </c>
      <c r="D13" s="123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79"/>
      <c r="C14" s="43" t="s">
        <v>199</v>
      </c>
      <c r="D14" s="123">
        <v>3504.48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79"/>
      <c r="C15" s="43" t="s">
        <v>91</v>
      </c>
      <c r="D15" s="123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79"/>
      <c r="C16" s="43" t="s">
        <v>35</v>
      </c>
      <c r="D16" s="123">
        <v>1143.37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79"/>
      <c r="C17" s="43" t="s">
        <v>164</v>
      </c>
      <c r="D17" s="123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79"/>
      <c r="C18" s="43" t="s">
        <v>361</v>
      </c>
      <c r="D18" s="123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79"/>
      <c r="C19" s="43" t="s">
        <v>303</v>
      </c>
      <c r="D19" s="123">
        <v>254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79"/>
      <c r="C20" s="43" t="s">
        <v>113</v>
      </c>
      <c r="D20" s="123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79"/>
      <c r="C21" s="43" t="s">
        <v>131</v>
      </c>
      <c r="D21" s="123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79"/>
      <c r="C22" s="43" t="s">
        <v>124</v>
      </c>
      <c r="D22" s="123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79"/>
      <c r="C23" s="43" t="s">
        <v>358</v>
      </c>
      <c r="D23" s="123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79"/>
      <c r="C24" s="43" t="s">
        <v>192</v>
      </c>
      <c r="D24" s="123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79"/>
      <c r="C25" s="43" t="s">
        <v>331</v>
      </c>
      <c r="D25" s="123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79"/>
      <c r="C26" s="43" t="s">
        <v>205</v>
      </c>
      <c r="D26" s="123">
        <v>2102.69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79"/>
      <c r="C27" s="43" t="s">
        <v>147</v>
      </c>
      <c r="D27" s="123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79"/>
      <c r="C28" s="43" t="s">
        <v>61</v>
      </c>
      <c r="D28" s="123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0.25" customHeight="1">
      <c r="A29" s="12"/>
      <c r="B29" s="79"/>
      <c r="C29" s="43" t="s">
        <v>227</v>
      </c>
      <c r="D29" s="125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79"/>
      <c r="C30" s="43" t="s">
        <v>278</v>
      </c>
      <c r="D30" s="124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79"/>
      <c r="C31" s="43" t="s">
        <v>115</v>
      </c>
      <c r="D31" s="123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79"/>
      <c r="C32" s="43" t="s">
        <v>187</v>
      </c>
      <c r="D32" s="123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79"/>
      <c r="C33" s="43" t="s">
        <v>357</v>
      </c>
      <c r="D33" s="123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79"/>
      <c r="C34" s="43" t="s">
        <v>348</v>
      </c>
      <c r="D34" s="123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2"/>
      <c r="B35" s="79"/>
      <c r="C35" s="43" t="s">
        <v>166</v>
      </c>
      <c r="D35" s="125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" t="s">
        <v>252</v>
      </c>
      <c r="B36" s="80">
        <f>SUM(B7:B35)</f>
        <v>71378.23</v>
      </c>
      <c r="C36" s="11" t="s">
        <v>151</v>
      </c>
      <c r="D36" s="80">
        <f>SUM(D7:D35)</f>
        <v>71378.23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123</v>
      </c>
      <c r="B37" s="125">
        <v>0</v>
      </c>
      <c r="C37" s="44" t="s">
        <v>46</v>
      </c>
      <c r="D37" s="7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43" t="s">
        <v>370</v>
      </c>
      <c r="B38" s="124">
        <v>0</v>
      </c>
      <c r="C38" s="44" t="s">
        <v>383</v>
      </c>
      <c r="D38" s="79"/>
      <c r="E38" s="6"/>
      <c r="F38" s="6"/>
      <c r="G38" s="76" t="s">
        <v>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78"/>
      <c r="C39" s="12" t="s">
        <v>186</v>
      </c>
      <c r="D39" s="7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2"/>
      <c r="B40" s="81"/>
      <c r="C40" s="12"/>
      <c r="D40" s="8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5.5" customHeight="1">
      <c r="A41" s="11" t="s">
        <v>287</v>
      </c>
      <c r="B41" s="81">
        <f>SUM(B36,B37,B38)</f>
        <v>71378.23</v>
      </c>
      <c r="C41" s="11" t="s">
        <v>182</v>
      </c>
      <c r="D41" s="82">
        <f>D36</f>
        <v>71378.23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3">
      <selection activeCell="A28" sqref="A28:IV28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66"/>
      <c r="B1" s="166"/>
      <c r="C1" s="166"/>
      <c r="D1" s="166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305</v>
      </c>
    </row>
    <row r="3" spans="1:20" ht="19.5" customHeight="1">
      <c r="A3" s="165" t="s">
        <v>310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9.5" customHeight="1">
      <c r="A4" s="134" t="s">
        <v>231</v>
      </c>
      <c r="B4" s="109"/>
      <c r="C4" s="109"/>
      <c r="D4" s="109"/>
      <c r="E4" s="109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311</v>
      </c>
    </row>
    <row r="5" spans="1:20" ht="19.5" customHeight="1">
      <c r="A5" s="24" t="s">
        <v>86</v>
      </c>
      <c r="B5" s="24"/>
      <c r="C5" s="24"/>
      <c r="D5" s="25"/>
      <c r="E5" s="26"/>
      <c r="F5" s="173" t="s">
        <v>82</v>
      </c>
      <c r="G5" s="175" t="s">
        <v>50</v>
      </c>
      <c r="H5" s="173" t="s">
        <v>344</v>
      </c>
      <c r="I5" s="173" t="s">
        <v>319</v>
      </c>
      <c r="J5" s="173" t="s">
        <v>275</v>
      </c>
      <c r="K5" s="173" t="s">
        <v>354</v>
      </c>
      <c r="L5" s="173"/>
      <c r="M5" s="177" t="s">
        <v>170</v>
      </c>
      <c r="N5" s="73" t="s">
        <v>180</v>
      </c>
      <c r="O5" s="27"/>
      <c r="P5" s="27"/>
      <c r="Q5" s="27"/>
      <c r="R5" s="27"/>
      <c r="S5" s="173" t="s">
        <v>228</v>
      </c>
      <c r="T5" s="173" t="s">
        <v>277</v>
      </c>
    </row>
    <row r="6" spans="1:20" ht="19.5" customHeight="1">
      <c r="A6" s="28" t="s">
        <v>386</v>
      </c>
      <c r="B6" s="28"/>
      <c r="C6" s="29"/>
      <c r="D6" s="167" t="s">
        <v>152</v>
      </c>
      <c r="E6" s="169" t="s">
        <v>136</v>
      </c>
      <c r="F6" s="173"/>
      <c r="G6" s="175"/>
      <c r="H6" s="173"/>
      <c r="I6" s="173"/>
      <c r="J6" s="173"/>
      <c r="K6" s="171" t="s">
        <v>322</v>
      </c>
      <c r="L6" s="173" t="s">
        <v>161</v>
      </c>
      <c r="M6" s="177"/>
      <c r="N6" s="173" t="s">
        <v>198</v>
      </c>
      <c r="O6" s="173" t="s">
        <v>40</v>
      </c>
      <c r="P6" s="173" t="s">
        <v>85</v>
      </c>
      <c r="Q6" s="173" t="s">
        <v>19</v>
      </c>
      <c r="R6" s="173" t="s">
        <v>109</v>
      </c>
      <c r="S6" s="173"/>
      <c r="T6" s="173"/>
    </row>
    <row r="7" spans="1:20" ht="30.75" customHeight="1">
      <c r="A7" s="30" t="s">
        <v>144</v>
      </c>
      <c r="B7" s="31" t="s">
        <v>260</v>
      </c>
      <c r="C7" s="32" t="s">
        <v>257</v>
      </c>
      <c r="D7" s="168"/>
      <c r="E7" s="170"/>
      <c r="F7" s="174"/>
      <c r="G7" s="176"/>
      <c r="H7" s="174"/>
      <c r="I7" s="174"/>
      <c r="J7" s="174"/>
      <c r="K7" s="172"/>
      <c r="L7" s="174"/>
      <c r="M7" s="178"/>
      <c r="N7" s="174"/>
      <c r="O7" s="174"/>
      <c r="P7" s="174"/>
      <c r="Q7" s="174"/>
      <c r="R7" s="174"/>
      <c r="S7" s="174"/>
      <c r="T7" s="174"/>
    </row>
    <row r="8" spans="1:20" ht="23.25" customHeight="1">
      <c r="A8" s="129"/>
      <c r="B8" s="129"/>
      <c r="C8" s="129"/>
      <c r="D8" s="129"/>
      <c r="E8" s="129" t="s">
        <v>82</v>
      </c>
      <c r="F8" s="130">
        <v>71378.23</v>
      </c>
      <c r="G8" s="130">
        <v>0</v>
      </c>
      <c r="H8" s="131">
        <v>71378.23</v>
      </c>
      <c r="I8" s="133">
        <v>0</v>
      </c>
      <c r="J8" s="136">
        <f aca="true" t="shared" si="0" ref="J8:J32">J8</f>
        <v>0</v>
      </c>
      <c r="K8" s="131">
        <v>0</v>
      </c>
      <c r="L8" s="132">
        <v>0</v>
      </c>
      <c r="M8" s="131">
        <v>0</v>
      </c>
      <c r="N8" s="133">
        <f aca="true" t="shared" si="1" ref="N8:N32">O8+P8+Q8+R8</f>
        <v>0</v>
      </c>
      <c r="O8" s="136">
        <f aca="true" t="shared" si="2" ref="O8:Q32">O8</f>
        <v>0</v>
      </c>
      <c r="P8" s="135">
        <f t="shared" si="2"/>
        <v>0</v>
      </c>
      <c r="Q8" s="135">
        <f t="shared" si="2"/>
        <v>0</v>
      </c>
      <c r="R8" s="130">
        <f aca="true" t="shared" si="3" ref="R8:R32">N8</f>
        <v>0</v>
      </c>
      <c r="S8" s="131">
        <v>0</v>
      </c>
      <c r="T8" s="137">
        <f aca="true" t="shared" si="4" ref="T8:T32">T8</f>
        <v>0</v>
      </c>
    </row>
    <row r="9" spans="1:20" ht="23.25" customHeight="1">
      <c r="A9" s="129"/>
      <c r="B9" s="129"/>
      <c r="C9" s="129"/>
      <c r="D9" s="129" t="s">
        <v>64</v>
      </c>
      <c r="E9" s="129" t="s">
        <v>347</v>
      </c>
      <c r="F9" s="130">
        <v>71378.23</v>
      </c>
      <c r="G9" s="130">
        <v>0</v>
      </c>
      <c r="H9" s="131">
        <v>71378.23</v>
      </c>
      <c r="I9" s="133">
        <v>0</v>
      </c>
      <c r="J9" s="136">
        <f t="shared" si="0"/>
        <v>0</v>
      </c>
      <c r="K9" s="131">
        <v>0</v>
      </c>
      <c r="L9" s="132">
        <v>0</v>
      </c>
      <c r="M9" s="131">
        <v>0</v>
      </c>
      <c r="N9" s="133">
        <f t="shared" si="1"/>
        <v>0</v>
      </c>
      <c r="O9" s="136">
        <f t="shared" si="2"/>
        <v>0</v>
      </c>
      <c r="P9" s="135">
        <f t="shared" si="2"/>
        <v>0</v>
      </c>
      <c r="Q9" s="135">
        <f t="shared" si="2"/>
        <v>0</v>
      </c>
      <c r="R9" s="130">
        <f t="shared" si="3"/>
        <v>0</v>
      </c>
      <c r="S9" s="131">
        <v>0</v>
      </c>
      <c r="T9" s="137">
        <f t="shared" si="4"/>
        <v>0</v>
      </c>
    </row>
    <row r="10" spans="1:20" ht="23.25" customHeight="1">
      <c r="A10" s="129" t="s">
        <v>376</v>
      </c>
      <c r="B10" s="129"/>
      <c r="C10" s="129"/>
      <c r="D10" s="129"/>
      <c r="E10" s="129" t="s">
        <v>267</v>
      </c>
      <c r="F10" s="130">
        <v>64162.22</v>
      </c>
      <c r="G10" s="130">
        <v>0</v>
      </c>
      <c r="H10" s="131">
        <v>64162.22</v>
      </c>
      <c r="I10" s="133">
        <v>0</v>
      </c>
      <c r="J10" s="136">
        <f t="shared" si="0"/>
        <v>0</v>
      </c>
      <c r="K10" s="131">
        <v>0</v>
      </c>
      <c r="L10" s="132">
        <v>0</v>
      </c>
      <c r="M10" s="131">
        <v>0</v>
      </c>
      <c r="N10" s="133">
        <f t="shared" si="1"/>
        <v>0</v>
      </c>
      <c r="O10" s="136">
        <f t="shared" si="2"/>
        <v>0</v>
      </c>
      <c r="P10" s="135">
        <f t="shared" si="2"/>
        <v>0</v>
      </c>
      <c r="Q10" s="135">
        <f t="shared" si="2"/>
        <v>0</v>
      </c>
      <c r="R10" s="130">
        <f t="shared" si="3"/>
        <v>0</v>
      </c>
      <c r="S10" s="131">
        <v>0</v>
      </c>
      <c r="T10" s="137">
        <f t="shared" si="4"/>
        <v>0</v>
      </c>
    </row>
    <row r="11" spans="1:20" ht="23.25" customHeight="1">
      <c r="A11" s="129"/>
      <c r="B11" s="129" t="s">
        <v>286</v>
      </c>
      <c r="C11" s="129"/>
      <c r="D11" s="129"/>
      <c r="E11" s="129" t="s">
        <v>209</v>
      </c>
      <c r="F11" s="130">
        <v>64162.22</v>
      </c>
      <c r="G11" s="130">
        <v>0</v>
      </c>
      <c r="H11" s="131">
        <v>64162.22</v>
      </c>
      <c r="I11" s="133">
        <v>0</v>
      </c>
      <c r="J11" s="136">
        <f t="shared" si="0"/>
        <v>0</v>
      </c>
      <c r="K11" s="131">
        <v>0</v>
      </c>
      <c r="L11" s="132">
        <v>0</v>
      </c>
      <c r="M11" s="131">
        <v>0</v>
      </c>
      <c r="N11" s="133">
        <f t="shared" si="1"/>
        <v>0</v>
      </c>
      <c r="O11" s="136">
        <f t="shared" si="2"/>
        <v>0</v>
      </c>
      <c r="P11" s="135">
        <f t="shared" si="2"/>
        <v>0</v>
      </c>
      <c r="Q11" s="135">
        <f t="shared" si="2"/>
        <v>0</v>
      </c>
      <c r="R11" s="130">
        <f t="shared" si="3"/>
        <v>0</v>
      </c>
      <c r="S11" s="131">
        <v>0</v>
      </c>
      <c r="T11" s="137">
        <f t="shared" si="4"/>
        <v>0</v>
      </c>
    </row>
    <row r="12" spans="1:20" ht="23.25" customHeight="1">
      <c r="A12" s="129" t="s">
        <v>96</v>
      </c>
      <c r="B12" s="129" t="s">
        <v>143</v>
      </c>
      <c r="C12" s="129" t="s">
        <v>289</v>
      </c>
      <c r="D12" s="129" t="s">
        <v>175</v>
      </c>
      <c r="E12" s="129" t="s">
        <v>63</v>
      </c>
      <c r="F12" s="130">
        <v>28147.72</v>
      </c>
      <c r="G12" s="130">
        <v>0</v>
      </c>
      <c r="H12" s="131">
        <v>28147.72</v>
      </c>
      <c r="I12" s="133">
        <v>0</v>
      </c>
      <c r="J12" s="136">
        <f t="shared" si="0"/>
        <v>0</v>
      </c>
      <c r="K12" s="131">
        <v>0</v>
      </c>
      <c r="L12" s="132">
        <v>0</v>
      </c>
      <c r="M12" s="131">
        <v>0</v>
      </c>
      <c r="N12" s="133">
        <f t="shared" si="1"/>
        <v>0</v>
      </c>
      <c r="O12" s="136">
        <f t="shared" si="2"/>
        <v>0</v>
      </c>
      <c r="P12" s="135">
        <f t="shared" si="2"/>
        <v>0</v>
      </c>
      <c r="Q12" s="135">
        <f t="shared" si="2"/>
        <v>0</v>
      </c>
      <c r="R12" s="130">
        <f t="shared" si="3"/>
        <v>0</v>
      </c>
      <c r="S12" s="131">
        <v>0</v>
      </c>
      <c r="T12" s="137">
        <f t="shared" si="4"/>
        <v>0</v>
      </c>
    </row>
    <row r="13" spans="1:20" ht="23.25" customHeight="1">
      <c r="A13" s="129" t="s">
        <v>96</v>
      </c>
      <c r="B13" s="129" t="s">
        <v>143</v>
      </c>
      <c r="C13" s="129" t="s">
        <v>286</v>
      </c>
      <c r="D13" s="129" t="s">
        <v>175</v>
      </c>
      <c r="E13" s="129" t="s">
        <v>204</v>
      </c>
      <c r="F13" s="130">
        <v>8000</v>
      </c>
      <c r="G13" s="130">
        <v>0</v>
      </c>
      <c r="H13" s="131">
        <v>8000</v>
      </c>
      <c r="I13" s="133">
        <v>0</v>
      </c>
      <c r="J13" s="136">
        <f t="shared" si="0"/>
        <v>0</v>
      </c>
      <c r="K13" s="131">
        <v>0</v>
      </c>
      <c r="L13" s="132">
        <v>0</v>
      </c>
      <c r="M13" s="131">
        <v>0</v>
      </c>
      <c r="N13" s="133">
        <f t="shared" si="1"/>
        <v>0</v>
      </c>
      <c r="O13" s="136">
        <f t="shared" si="2"/>
        <v>0</v>
      </c>
      <c r="P13" s="135">
        <f t="shared" si="2"/>
        <v>0</v>
      </c>
      <c r="Q13" s="135">
        <f t="shared" si="2"/>
        <v>0</v>
      </c>
      <c r="R13" s="130">
        <f t="shared" si="3"/>
        <v>0</v>
      </c>
      <c r="S13" s="131">
        <v>0</v>
      </c>
      <c r="T13" s="137">
        <f t="shared" si="4"/>
        <v>0</v>
      </c>
    </row>
    <row r="14" spans="1:20" ht="23.25" customHeight="1">
      <c r="A14" s="129" t="s">
        <v>96</v>
      </c>
      <c r="B14" s="129" t="s">
        <v>143</v>
      </c>
      <c r="C14" s="129" t="s">
        <v>189</v>
      </c>
      <c r="D14" s="129" t="s">
        <v>175</v>
      </c>
      <c r="E14" s="129" t="s">
        <v>39</v>
      </c>
      <c r="F14" s="130">
        <v>1000</v>
      </c>
      <c r="G14" s="130">
        <v>0</v>
      </c>
      <c r="H14" s="131">
        <v>1000</v>
      </c>
      <c r="I14" s="133">
        <v>0</v>
      </c>
      <c r="J14" s="136">
        <f t="shared" si="0"/>
        <v>0</v>
      </c>
      <c r="K14" s="131">
        <v>0</v>
      </c>
      <c r="L14" s="132">
        <v>0</v>
      </c>
      <c r="M14" s="131">
        <v>0</v>
      </c>
      <c r="N14" s="133">
        <f t="shared" si="1"/>
        <v>0</v>
      </c>
      <c r="O14" s="136">
        <f t="shared" si="2"/>
        <v>0</v>
      </c>
      <c r="P14" s="135">
        <f t="shared" si="2"/>
        <v>0</v>
      </c>
      <c r="Q14" s="135">
        <f t="shared" si="2"/>
        <v>0</v>
      </c>
      <c r="R14" s="130">
        <f t="shared" si="3"/>
        <v>0</v>
      </c>
      <c r="S14" s="131">
        <v>0</v>
      </c>
      <c r="T14" s="137">
        <f t="shared" si="4"/>
        <v>0</v>
      </c>
    </row>
    <row r="15" spans="1:20" ht="23.25" customHeight="1">
      <c r="A15" s="129" t="s">
        <v>96</v>
      </c>
      <c r="B15" s="129" t="s">
        <v>143</v>
      </c>
      <c r="C15" s="129" t="s">
        <v>98</v>
      </c>
      <c r="D15" s="129" t="s">
        <v>175</v>
      </c>
      <c r="E15" s="129" t="s">
        <v>128</v>
      </c>
      <c r="F15" s="130">
        <v>11000</v>
      </c>
      <c r="G15" s="130">
        <v>0</v>
      </c>
      <c r="H15" s="131">
        <v>11000</v>
      </c>
      <c r="I15" s="133">
        <v>0</v>
      </c>
      <c r="J15" s="136">
        <f t="shared" si="0"/>
        <v>0</v>
      </c>
      <c r="K15" s="131">
        <v>0</v>
      </c>
      <c r="L15" s="132">
        <v>0</v>
      </c>
      <c r="M15" s="131">
        <v>0</v>
      </c>
      <c r="N15" s="133">
        <f t="shared" si="1"/>
        <v>0</v>
      </c>
      <c r="O15" s="136">
        <f t="shared" si="2"/>
        <v>0</v>
      </c>
      <c r="P15" s="135">
        <f t="shared" si="2"/>
        <v>0</v>
      </c>
      <c r="Q15" s="135">
        <f t="shared" si="2"/>
        <v>0</v>
      </c>
      <c r="R15" s="130">
        <f t="shared" si="3"/>
        <v>0</v>
      </c>
      <c r="S15" s="131">
        <v>0</v>
      </c>
      <c r="T15" s="137">
        <f t="shared" si="4"/>
        <v>0</v>
      </c>
    </row>
    <row r="16" spans="1:20" ht="23.25" customHeight="1">
      <c r="A16" s="129" t="s">
        <v>96</v>
      </c>
      <c r="B16" s="129" t="s">
        <v>143</v>
      </c>
      <c r="C16" s="129" t="s">
        <v>3</v>
      </c>
      <c r="D16" s="129" t="s">
        <v>175</v>
      </c>
      <c r="E16" s="129" t="s">
        <v>343</v>
      </c>
      <c r="F16" s="130">
        <v>15000</v>
      </c>
      <c r="G16" s="130">
        <v>0</v>
      </c>
      <c r="H16" s="131">
        <v>15000</v>
      </c>
      <c r="I16" s="133">
        <v>0</v>
      </c>
      <c r="J16" s="136">
        <f t="shared" si="0"/>
        <v>0</v>
      </c>
      <c r="K16" s="131">
        <v>0</v>
      </c>
      <c r="L16" s="132">
        <v>0</v>
      </c>
      <c r="M16" s="131">
        <v>0</v>
      </c>
      <c r="N16" s="133">
        <f t="shared" si="1"/>
        <v>0</v>
      </c>
      <c r="O16" s="136">
        <f t="shared" si="2"/>
        <v>0</v>
      </c>
      <c r="P16" s="135">
        <f t="shared" si="2"/>
        <v>0</v>
      </c>
      <c r="Q16" s="135">
        <f t="shared" si="2"/>
        <v>0</v>
      </c>
      <c r="R16" s="130">
        <f t="shared" si="3"/>
        <v>0</v>
      </c>
      <c r="S16" s="131">
        <v>0</v>
      </c>
      <c r="T16" s="137">
        <f t="shared" si="4"/>
        <v>0</v>
      </c>
    </row>
    <row r="17" spans="1:20" ht="23.25" customHeight="1">
      <c r="A17" s="129" t="s">
        <v>96</v>
      </c>
      <c r="B17" s="129" t="s">
        <v>143</v>
      </c>
      <c r="C17" s="129" t="s">
        <v>24</v>
      </c>
      <c r="D17" s="129" t="s">
        <v>175</v>
      </c>
      <c r="E17" s="129" t="s">
        <v>13</v>
      </c>
      <c r="F17" s="130">
        <v>1014.5</v>
      </c>
      <c r="G17" s="130">
        <v>0</v>
      </c>
      <c r="H17" s="131">
        <v>1014.5</v>
      </c>
      <c r="I17" s="133">
        <v>0</v>
      </c>
      <c r="J17" s="136">
        <f t="shared" si="0"/>
        <v>0</v>
      </c>
      <c r="K17" s="131">
        <v>0</v>
      </c>
      <c r="L17" s="132">
        <v>0</v>
      </c>
      <c r="M17" s="131">
        <v>0</v>
      </c>
      <c r="N17" s="133">
        <f t="shared" si="1"/>
        <v>0</v>
      </c>
      <c r="O17" s="136">
        <f t="shared" si="2"/>
        <v>0</v>
      </c>
      <c r="P17" s="135">
        <f t="shared" si="2"/>
        <v>0</v>
      </c>
      <c r="Q17" s="135">
        <f t="shared" si="2"/>
        <v>0</v>
      </c>
      <c r="R17" s="130">
        <f t="shared" si="3"/>
        <v>0</v>
      </c>
      <c r="S17" s="131">
        <v>0</v>
      </c>
      <c r="T17" s="137">
        <f t="shared" si="4"/>
        <v>0</v>
      </c>
    </row>
    <row r="18" spans="1:20" ht="23.25" customHeight="1">
      <c r="A18" s="129" t="s">
        <v>379</v>
      </c>
      <c r="B18" s="129"/>
      <c r="C18" s="129"/>
      <c r="D18" s="129"/>
      <c r="E18" s="129" t="s">
        <v>203</v>
      </c>
      <c r="F18" s="130">
        <v>211.47</v>
      </c>
      <c r="G18" s="130">
        <v>0</v>
      </c>
      <c r="H18" s="131">
        <v>211.47</v>
      </c>
      <c r="I18" s="133">
        <v>0</v>
      </c>
      <c r="J18" s="136">
        <f t="shared" si="0"/>
        <v>0</v>
      </c>
      <c r="K18" s="131">
        <v>0</v>
      </c>
      <c r="L18" s="132">
        <v>0</v>
      </c>
      <c r="M18" s="131">
        <v>0</v>
      </c>
      <c r="N18" s="133">
        <f t="shared" si="1"/>
        <v>0</v>
      </c>
      <c r="O18" s="136">
        <f t="shared" si="2"/>
        <v>0</v>
      </c>
      <c r="P18" s="135">
        <f t="shared" si="2"/>
        <v>0</v>
      </c>
      <c r="Q18" s="135">
        <f t="shared" si="2"/>
        <v>0</v>
      </c>
      <c r="R18" s="130">
        <f t="shared" si="3"/>
        <v>0</v>
      </c>
      <c r="S18" s="131">
        <v>0</v>
      </c>
      <c r="T18" s="137">
        <f t="shared" si="4"/>
        <v>0</v>
      </c>
    </row>
    <row r="19" spans="1:20" ht="23.25" customHeight="1">
      <c r="A19" s="129"/>
      <c r="B19" s="129" t="s">
        <v>3</v>
      </c>
      <c r="C19" s="129"/>
      <c r="D19" s="129"/>
      <c r="E19" s="129" t="s">
        <v>208</v>
      </c>
      <c r="F19" s="130">
        <v>211.47</v>
      </c>
      <c r="G19" s="130">
        <v>0</v>
      </c>
      <c r="H19" s="131">
        <v>211.47</v>
      </c>
      <c r="I19" s="133">
        <v>0</v>
      </c>
      <c r="J19" s="136">
        <f t="shared" si="0"/>
        <v>0</v>
      </c>
      <c r="K19" s="131">
        <v>0</v>
      </c>
      <c r="L19" s="132">
        <v>0</v>
      </c>
      <c r="M19" s="131">
        <v>0</v>
      </c>
      <c r="N19" s="133">
        <f t="shared" si="1"/>
        <v>0</v>
      </c>
      <c r="O19" s="136">
        <f t="shared" si="2"/>
        <v>0</v>
      </c>
      <c r="P19" s="135">
        <f t="shared" si="2"/>
        <v>0</v>
      </c>
      <c r="Q19" s="135">
        <f t="shared" si="2"/>
        <v>0</v>
      </c>
      <c r="R19" s="130">
        <f t="shared" si="3"/>
        <v>0</v>
      </c>
      <c r="S19" s="131">
        <v>0</v>
      </c>
      <c r="T19" s="137">
        <f t="shared" si="4"/>
        <v>0</v>
      </c>
    </row>
    <row r="20" spans="1:20" ht="23.25" customHeight="1">
      <c r="A20" s="129" t="s">
        <v>97</v>
      </c>
      <c r="B20" s="129" t="s">
        <v>239</v>
      </c>
      <c r="C20" s="129" t="s">
        <v>95</v>
      </c>
      <c r="D20" s="129" t="s">
        <v>175</v>
      </c>
      <c r="E20" s="129" t="s">
        <v>367</v>
      </c>
      <c r="F20" s="130">
        <v>211.47</v>
      </c>
      <c r="G20" s="130">
        <v>0</v>
      </c>
      <c r="H20" s="131">
        <v>211.47</v>
      </c>
      <c r="I20" s="133">
        <v>0</v>
      </c>
      <c r="J20" s="136">
        <f t="shared" si="0"/>
        <v>0</v>
      </c>
      <c r="K20" s="131">
        <v>0</v>
      </c>
      <c r="L20" s="132">
        <v>0</v>
      </c>
      <c r="M20" s="131">
        <v>0</v>
      </c>
      <c r="N20" s="133">
        <f t="shared" si="1"/>
        <v>0</v>
      </c>
      <c r="O20" s="136">
        <f t="shared" si="2"/>
        <v>0</v>
      </c>
      <c r="P20" s="135">
        <f t="shared" si="2"/>
        <v>0</v>
      </c>
      <c r="Q20" s="135">
        <f t="shared" si="2"/>
        <v>0</v>
      </c>
      <c r="R20" s="130">
        <f t="shared" si="3"/>
        <v>0</v>
      </c>
      <c r="S20" s="131">
        <v>0</v>
      </c>
      <c r="T20" s="137">
        <f t="shared" si="4"/>
        <v>0</v>
      </c>
    </row>
    <row r="21" spans="1:20" ht="23.25" customHeight="1">
      <c r="A21" s="129" t="s">
        <v>84</v>
      </c>
      <c r="B21" s="129"/>
      <c r="C21" s="129"/>
      <c r="D21" s="129"/>
      <c r="E21" s="129" t="s">
        <v>16</v>
      </c>
      <c r="F21" s="130">
        <v>3504.48</v>
      </c>
      <c r="G21" s="130">
        <v>0</v>
      </c>
      <c r="H21" s="131">
        <v>3504.48</v>
      </c>
      <c r="I21" s="133">
        <v>0</v>
      </c>
      <c r="J21" s="136">
        <f t="shared" si="0"/>
        <v>0</v>
      </c>
      <c r="K21" s="131">
        <v>0</v>
      </c>
      <c r="L21" s="132">
        <v>0</v>
      </c>
      <c r="M21" s="131">
        <v>0</v>
      </c>
      <c r="N21" s="133">
        <f t="shared" si="1"/>
        <v>0</v>
      </c>
      <c r="O21" s="136">
        <f t="shared" si="2"/>
        <v>0</v>
      </c>
      <c r="P21" s="135">
        <f t="shared" si="2"/>
        <v>0</v>
      </c>
      <c r="Q21" s="135">
        <f t="shared" si="2"/>
        <v>0</v>
      </c>
      <c r="R21" s="130">
        <f t="shared" si="3"/>
        <v>0</v>
      </c>
      <c r="S21" s="131">
        <v>0</v>
      </c>
      <c r="T21" s="137">
        <f t="shared" si="4"/>
        <v>0</v>
      </c>
    </row>
    <row r="22" spans="1:20" ht="23.25" customHeight="1">
      <c r="A22" s="129"/>
      <c r="B22" s="129" t="s">
        <v>286</v>
      </c>
      <c r="C22" s="129"/>
      <c r="D22" s="129"/>
      <c r="E22" s="129" t="s">
        <v>283</v>
      </c>
      <c r="F22" s="130">
        <v>3504.48</v>
      </c>
      <c r="G22" s="130">
        <v>0</v>
      </c>
      <c r="H22" s="131">
        <v>3504.48</v>
      </c>
      <c r="I22" s="133">
        <v>0</v>
      </c>
      <c r="J22" s="136">
        <f t="shared" si="0"/>
        <v>0</v>
      </c>
      <c r="K22" s="131">
        <v>0</v>
      </c>
      <c r="L22" s="132">
        <v>0</v>
      </c>
      <c r="M22" s="131">
        <v>0</v>
      </c>
      <c r="N22" s="133">
        <f t="shared" si="1"/>
        <v>0</v>
      </c>
      <c r="O22" s="136">
        <f t="shared" si="2"/>
        <v>0</v>
      </c>
      <c r="P22" s="135">
        <f t="shared" si="2"/>
        <v>0</v>
      </c>
      <c r="Q22" s="135">
        <f t="shared" si="2"/>
        <v>0</v>
      </c>
      <c r="R22" s="130">
        <f t="shared" si="3"/>
        <v>0</v>
      </c>
      <c r="S22" s="131">
        <v>0</v>
      </c>
      <c r="T22" s="137">
        <f t="shared" si="4"/>
        <v>0</v>
      </c>
    </row>
    <row r="23" spans="1:20" ht="23.25" customHeight="1">
      <c r="A23" s="129" t="s">
        <v>188</v>
      </c>
      <c r="B23" s="129" t="s">
        <v>143</v>
      </c>
      <c r="C23" s="129" t="s">
        <v>286</v>
      </c>
      <c r="D23" s="129" t="s">
        <v>175</v>
      </c>
      <c r="E23" s="129" t="s">
        <v>265</v>
      </c>
      <c r="F23" s="130">
        <v>3504.48</v>
      </c>
      <c r="G23" s="130">
        <v>0</v>
      </c>
      <c r="H23" s="131">
        <v>3504.48</v>
      </c>
      <c r="I23" s="133">
        <v>0</v>
      </c>
      <c r="J23" s="136">
        <f t="shared" si="0"/>
        <v>0</v>
      </c>
      <c r="K23" s="131">
        <v>0</v>
      </c>
      <c r="L23" s="132">
        <v>0</v>
      </c>
      <c r="M23" s="131">
        <v>0</v>
      </c>
      <c r="N23" s="133">
        <f t="shared" si="1"/>
        <v>0</v>
      </c>
      <c r="O23" s="136">
        <f t="shared" si="2"/>
        <v>0</v>
      </c>
      <c r="P23" s="135">
        <f t="shared" si="2"/>
        <v>0</v>
      </c>
      <c r="Q23" s="135">
        <f t="shared" si="2"/>
        <v>0</v>
      </c>
      <c r="R23" s="130">
        <f t="shared" si="3"/>
        <v>0</v>
      </c>
      <c r="S23" s="131">
        <v>0</v>
      </c>
      <c r="T23" s="137">
        <f t="shared" si="4"/>
        <v>0</v>
      </c>
    </row>
    <row r="24" spans="1:20" ht="23.25" customHeight="1">
      <c r="A24" s="129" t="s">
        <v>155</v>
      </c>
      <c r="B24" s="129"/>
      <c r="C24" s="129"/>
      <c r="D24" s="129"/>
      <c r="E24" s="129" t="s">
        <v>197</v>
      </c>
      <c r="F24" s="130">
        <v>1143.37</v>
      </c>
      <c r="G24" s="130">
        <v>0</v>
      </c>
      <c r="H24" s="131">
        <v>1143.37</v>
      </c>
      <c r="I24" s="133">
        <v>0</v>
      </c>
      <c r="J24" s="136">
        <f t="shared" si="0"/>
        <v>0</v>
      </c>
      <c r="K24" s="131">
        <v>0</v>
      </c>
      <c r="L24" s="132">
        <v>0</v>
      </c>
      <c r="M24" s="131">
        <v>0</v>
      </c>
      <c r="N24" s="133">
        <f t="shared" si="1"/>
        <v>0</v>
      </c>
      <c r="O24" s="136">
        <f t="shared" si="2"/>
        <v>0</v>
      </c>
      <c r="P24" s="135">
        <f t="shared" si="2"/>
        <v>0</v>
      </c>
      <c r="Q24" s="135">
        <f t="shared" si="2"/>
        <v>0</v>
      </c>
      <c r="R24" s="130">
        <f t="shared" si="3"/>
        <v>0</v>
      </c>
      <c r="S24" s="131">
        <v>0</v>
      </c>
      <c r="T24" s="137">
        <f t="shared" si="4"/>
        <v>0</v>
      </c>
    </row>
    <row r="25" spans="1:20" ht="23.25" customHeight="1">
      <c r="A25" s="129"/>
      <c r="B25" s="129" t="s">
        <v>219</v>
      </c>
      <c r="C25" s="129"/>
      <c r="D25" s="129"/>
      <c r="E25" s="129" t="s">
        <v>341</v>
      </c>
      <c r="F25" s="130">
        <v>1143.37</v>
      </c>
      <c r="G25" s="130">
        <v>0</v>
      </c>
      <c r="H25" s="131">
        <v>1143.37</v>
      </c>
      <c r="I25" s="133">
        <v>0</v>
      </c>
      <c r="J25" s="136">
        <f t="shared" si="0"/>
        <v>0</v>
      </c>
      <c r="K25" s="131">
        <v>0</v>
      </c>
      <c r="L25" s="132">
        <v>0</v>
      </c>
      <c r="M25" s="131">
        <v>0</v>
      </c>
      <c r="N25" s="133">
        <f t="shared" si="1"/>
        <v>0</v>
      </c>
      <c r="O25" s="136">
        <f t="shared" si="2"/>
        <v>0</v>
      </c>
      <c r="P25" s="135">
        <f t="shared" si="2"/>
        <v>0</v>
      </c>
      <c r="Q25" s="135">
        <f t="shared" si="2"/>
        <v>0</v>
      </c>
      <c r="R25" s="130">
        <f t="shared" si="3"/>
        <v>0</v>
      </c>
      <c r="S25" s="131">
        <v>0</v>
      </c>
      <c r="T25" s="137">
        <f t="shared" si="4"/>
        <v>0</v>
      </c>
    </row>
    <row r="26" spans="1:20" ht="23.25" customHeight="1">
      <c r="A26" s="129" t="s">
        <v>313</v>
      </c>
      <c r="B26" s="129" t="s">
        <v>74</v>
      </c>
      <c r="C26" s="129" t="s">
        <v>289</v>
      </c>
      <c r="D26" s="129" t="s">
        <v>175</v>
      </c>
      <c r="E26" s="129" t="s">
        <v>232</v>
      </c>
      <c r="F26" s="130">
        <v>1143.37</v>
      </c>
      <c r="G26" s="130">
        <v>0</v>
      </c>
      <c r="H26" s="131">
        <v>1143.37</v>
      </c>
      <c r="I26" s="133">
        <v>0</v>
      </c>
      <c r="J26" s="136">
        <f t="shared" si="0"/>
        <v>0</v>
      </c>
      <c r="K26" s="131">
        <v>0</v>
      </c>
      <c r="L26" s="132">
        <v>0</v>
      </c>
      <c r="M26" s="131">
        <v>0</v>
      </c>
      <c r="N26" s="133">
        <f t="shared" si="1"/>
        <v>0</v>
      </c>
      <c r="O26" s="136">
        <f t="shared" si="2"/>
        <v>0</v>
      </c>
      <c r="P26" s="135">
        <f t="shared" si="2"/>
        <v>0</v>
      </c>
      <c r="Q26" s="135">
        <f t="shared" si="2"/>
        <v>0</v>
      </c>
      <c r="R26" s="130">
        <f t="shared" si="3"/>
        <v>0</v>
      </c>
      <c r="S26" s="131">
        <v>0</v>
      </c>
      <c r="T26" s="137">
        <f t="shared" si="4"/>
        <v>0</v>
      </c>
    </row>
    <row r="27" spans="1:20" ht="23.25" customHeight="1">
      <c r="A27" s="129" t="s">
        <v>60</v>
      </c>
      <c r="B27" s="129"/>
      <c r="C27" s="129"/>
      <c r="D27" s="129"/>
      <c r="E27" s="129" t="s">
        <v>369</v>
      </c>
      <c r="F27" s="130">
        <v>254</v>
      </c>
      <c r="G27" s="130">
        <v>0</v>
      </c>
      <c r="H27" s="131">
        <v>254</v>
      </c>
      <c r="I27" s="133">
        <v>0</v>
      </c>
      <c r="J27" s="136">
        <f t="shared" si="0"/>
        <v>0</v>
      </c>
      <c r="K27" s="131">
        <v>0</v>
      </c>
      <c r="L27" s="132">
        <v>0</v>
      </c>
      <c r="M27" s="131">
        <v>0</v>
      </c>
      <c r="N27" s="133">
        <f t="shared" si="1"/>
        <v>0</v>
      </c>
      <c r="O27" s="136">
        <f t="shared" si="2"/>
        <v>0</v>
      </c>
      <c r="P27" s="135">
        <f t="shared" si="2"/>
        <v>0</v>
      </c>
      <c r="Q27" s="135">
        <f t="shared" si="2"/>
        <v>0</v>
      </c>
      <c r="R27" s="130">
        <f t="shared" si="3"/>
        <v>0</v>
      </c>
      <c r="S27" s="131">
        <v>0</v>
      </c>
      <c r="T27" s="137">
        <f t="shared" si="4"/>
        <v>0</v>
      </c>
    </row>
    <row r="28" spans="1:20" ht="23.25" customHeight="1">
      <c r="A28" s="129"/>
      <c r="B28" s="129" t="s">
        <v>286</v>
      </c>
      <c r="C28" s="129"/>
      <c r="D28" s="129"/>
      <c r="E28" s="129" t="s">
        <v>108</v>
      </c>
      <c r="F28" s="130">
        <v>254</v>
      </c>
      <c r="G28" s="130">
        <v>0</v>
      </c>
      <c r="H28" s="131">
        <v>254</v>
      </c>
      <c r="I28" s="133">
        <v>0</v>
      </c>
      <c r="J28" s="136">
        <f t="shared" si="0"/>
        <v>0</v>
      </c>
      <c r="K28" s="131">
        <v>0</v>
      </c>
      <c r="L28" s="132">
        <v>0</v>
      </c>
      <c r="M28" s="131">
        <v>0</v>
      </c>
      <c r="N28" s="133">
        <f t="shared" si="1"/>
        <v>0</v>
      </c>
      <c r="O28" s="136">
        <f t="shared" si="2"/>
        <v>0</v>
      </c>
      <c r="P28" s="135">
        <f t="shared" si="2"/>
        <v>0</v>
      </c>
      <c r="Q28" s="135">
        <f t="shared" si="2"/>
        <v>0</v>
      </c>
      <c r="R28" s="130">
        <f t="shared" si="3"/>
        <v>0</v>
      </c>
      <c r="S28" s="131">
        <v>0</v>
      </c>
      <c r="T28" s="137">
        <f t="shared" si="4"/>
        <v>0</v>
      </c>
    </row>
    <row r="29" spans="1:20" ht="23.25" customHeight="1">
      <c r="A29" s="129" t="s">
        <v>218</v>
      </c>
      <c r="B29" s="129" t="s">
        <v>143</v>
      </c>
      <c r="C29" s="129" t="s">
        <v>24</v>
      </c>
      <c r="D29" s="129" t="s">
        <v>175</v>
      </c>
      <c r="E29" s="129" t="s">
        <v>31</v>
      </c>
      <c r="F29" s="130">
        <v>254</v>
      </c>
      <c r="G29" s="130">
        <v>0</v>
      </c>
      <c r="H29" s="131">
        <v>254</v>
      </c>
      <c r="I29" s="133">
        <v>0</v>
      </c>
      <c r="J29" s="136">
        <f t="shared" si="0"/>
        <v>0</v>
      </c>
      <c r="K29" s="131">
        <v>0</v>
      </c>
      <c r="L29" s="132">
        <v>0</v>
      </c>
      <c r="M29" s="131">
        <v>0</v>
      </c>
      <c r="N29" s="133">
        <f t="shared" si="1"/>
        <v>0</v>
      </c>
      <c r="O29" s="136">
        <f t="shared" si="2"/>
        <v>0</v>
      </c>
      <c r="P29" s="135">
        <f t="shared" si="2"/>
        <v>0</v>
      </c>
      <c r="Q29" s="135">
        <f t="shared" si="2"/>
        <v>0</v>
      </c>
      <c r="R29" s="130">
        <f t="shared" si="3"/>
        <v>0</v>
      </c>
      <c r="S29" s="131">
        <v>0</v>
      </c>
      <c r="T29" s="137">
        <f t="shared" si="4"/>
        <v>0</v>
      </c>
    </row>
    <row r="30" spans="1:20" ht="23.25" customHeight="1">
      <c r="A30" s="129" t="s">
        <v>130</v>
      </c>
      <c r="B30" s="129"/>
      <c r="C30" s="129"/>
      <c r="D30" s="129"/>
      <c r="E30" s="129" t="s">
        <v>214</v>
      </c>
      <c r="F30" s="130">
        <v>2102.69</v>
      </c>
      <c r="G30" s="130">
        <v>0</v>
      </c>
      <c r="H30" s="131">
        <v>2102.69</v>
      </c>
      <c r="I30" s="133">
        <v>0</v>
      </c>
      <c r="J30" s="136">
        <f t="shared" si="0"/>
        <v>0</v>
      </c>
      <c r="K30" s="131">
        <v>0</v>
      </c>
      <c r="L30" s="132">
        <v>0</v>
      </c>
      <c r="M30" s="131">
        <v>0</v>
      </c>
      <c r="N30" s="133">
        <f t="shared" si="1"/>
        <v>0</v>
      </c>
      <c r="O30" s="136">
        <f t="shared" si="2"/>
        <v>0</v>
      </c>
      <c r="P30" s="135">
        <f t="shared" si="2"/>
        <v>0</v>
      </c>
      <c r="Q30" s="135">
        <f t="shared" si="2"/>
        <v>0</v>
      </c>
      <c r="R30" s="130">
        <f t="shared" si="3"/>
        <v>0</v>
      </c>
      <c r="S30" s="131">
        <v>0</v>
      </c>
      <c r="T30" s="137">
        <f t="shared" si="4"/>
        <v>0</v>
      </c>
    </row>
    <row r="31" spans="1:20" ht="23.25" customHeight="1">
      <c r="A31" s="129"/>
      <c r="B31" s="129" t="s">
        <v>191</v>
      </c>
      <c r="C31" s="129"/>
      <c r="D31" s="129"/>
      <c r="E31" s="129" t="s">
        <v>272</v>
      </c>
      <c r="F31" s="130">
        <v>2102.69</v>
      </c>
      <c r="G31" s="130">
        <v>0</v>
      </c>
      <c r="H31" s="131">
        <v>2102.69</v>
      </c>
      <c r="I31" s="133">
        <v>0</v>
      </c>
      <c r="J31" s="136">
        <f t="shared" si="0"/>
        <v>0</v>
      </c>
      <c r="K31" s="131">
        <v>0</v>
      </c>
      <c r="L31" s="132">
        <v>0</v>
      </c>
      <c r="M31" s="131">
        <v>0</v>
      </c>
      <c r="N31" s="133">
        <f t="shared" si="1"/>
        <v>0</v>
      </c>
      <c r="O31" s="136">
        <f t="shared" si="2"/>
        <v>0</v>
      </c>
      <c r="P31" s="135">
        <f t="shared" si="2"/>
        <v>0</v>
      </c>
      <c r="Q31" s="135">
        <f t="shared" si="2"/>
        <v>0</v>
      </c>
      <c r="R31" s="130">
        <f t="shared" si="3"/>
        <v>0</v>
      </c>
      <c r="S31" s="131">
        <v>0</v>
      </c>
      <c r="T31" s="137">
        <f t="shared" si="4"/>
        <v>0</v>
      </c>
    </row>
    <row r="32" spans="1:20" ht="23.25" customHeight="1">
      <c r="A32" s="129" t="s">
        <v>336</v>
      </c>
      <c r="B32" s="129" t="s">
        <v>54</v>
      </c>
      <c r="C32" s="129" t="s">
        <v>289</v>
      </c>
      <c r="D32" s="129" t="s">
        <v>175</v>
      </c>
      <c r="E32" s="129" t="s">
        <v>120</v>
      </c>
      <c r="F32" s="130">
        <v>2102.69</v>
      </c>
      <c r="G32" s="130">
        <v>0</v>
      </c>
      <c r="H32" s="131">
        <v>2102.69</v>
      </c>
      <c r="I32" s="133">
        <v>0</v>
      </c>
      <c r="J32" s="136">
        <f t="shared" si="0"/>
        <v>0</v>
      </c>
      <c r="K32" s="131">
        <v>0</v>
      </c>
      <c r="L32" s="132">
        <v>0</v>
      </c>
      <c r="M32" s="131">
        <v>0</v>
      </c>
      <c r="N32" s="133">
        <f t="shared" si="1"/>
        <v>0</v>
      </c>
      <c r="O32" s="136">
        <f t="shared" si="2"/>
        <v>0</v>
      </c>
      <c r="P32" s="135">
        <f t="shared" si="2"/>
        <v>0</v>
      </c>
      <c r="Q32" s="135">
        <f t="shared" si="2"/>
        <v>0</v>
      </c>
      <c r="R32" s="130">
        <f t="shared" si="3"/>
        <v>0</v>
      </c>
      <c r="S32" s="131">
        <v>0</v>
      </c>
      <c r="T32" s="137">
        <f t="shared" si="4"/>
        <v>0</v>
      </c>
    </row>
  </sheetData>
  <mergeCells count="20"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E8" sqref="E8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160156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79"/>
      <c r="B1" s="179"/>
      <c r="C1" s="179"/>
      <c r="D1" s="179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206</v>
      </c>
    </row>
    <row r="3" spans="1:10" ht="22.5" customHeight="1">
      <c r="A3" s="165" t="s">
        <v>316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2" ht="22.5" customHeight="1">
      <c r="A4" s="127" t="s">
        <v>231</v>
      </c>
      <c r="B4" s="7"/>
      <c r="C4" s="7"/>
      <c r="D4" s="7"/>
      <c r="E4" s="7"/>
      <c r="F4" s="38"/>
      <c r="G4" s="38"/>
      <c r="H4" s="38"/>
      <c r="I4" s="38"/>
      <c r="J4" s="9" t="s">
        <v>311</v>
      </c>
      <c r="K4" s="23"/>
      <c r="L4" s="23"/>
    </row>
    <row r="5" spans="1:12" ht="22.5" customHeight="1">
      <c r="A5" s="108" t="s">
        <v>86</v>
      </c>
      <c r="B5" s="10"/>
      <c r="C5" s="10"/>
      <c r="D5" s="10"/>
      <c r="E5" s="10"/>
      <c r="F5" s="180" t="s">
        <v>82</v>
      </c>
      <c r="G5" s="180" t="s">
        <v>34</v>
      </c>
      <c r="H5" s="182" t="s">
        <v>221</v>
      </c>
      <c r="I5" s="182" t="s">
        <v>49</v>
      </c>
      <c r="J5" s="182" t="s">
        <v>237</v>
      </c>
      <c r="K5" s="23"/>
      <c r="L5" s="23"/>
    </row>
    <row r="6" spans="1:12" ht="22.5" customHeight="1">
      <c r="A6" s="10" t="s">
        <v>386</v>
      </c>
      <c r="B6" s="10"/>
      <c r="C6" s="10"/>
      <c r="D6" s="182" t="s">
        <v>152</v>
      </c>
      <c r="E6" s="184" t="s">
        <v>136</v>
      </c>
      <c r="F6" s="180"/>
      <c r="G6" s="180"/>
      <c r="H6" s="182"/>
      <c r="I6" s="182"/>
      <c r="J6" s="182"/>
      <c r="K6" s="23"/>
      <c r="L6" s="23"/>
    </row>
    <row r="7" spans="1:12" ht="22.5" customHeight="1">
      <c r="A7" s="83" t="s">
        <v>144</v>
      </c>
      <c r="B7" s="83" t="s">
        <v>260</v>
      </c>
      <c r="C7" s="40" t="s">
        <v>257</v>
      </c>
      <c r="D7" s="183"/>
      <c r="E7" s="185"/>
      <c r="F7" s="181"/>
      <c r="G7" s="181"/>
      <c r="H7" s="183"/>
      <c r="I7" s="183"/>
      <c r="J7" s="183"/>
      <c r="K7" s="23"/>
      <c r="L7" s="23"/>
    </row>
    <row r="8" spans="1:10" ht="22.5" customHeight="1">
      <c r="A8" s="140"/>
      <c r="B8" s="138"/>
      <c r="C8" s="139"/>
      <c r="D8" s="138"/>
      <c r="E8" s="139" t="s">
        <v>82</v>
      </c>
      <c r="F8" s="130">
        <v>71378.23</v>
      </c>
      <c r="G8" s="130">
        <v>36378.23</v>
      </c>
      <c r="H8" s="130">
        <v>35000</v>
      </c>
      <c r="I8" s="130">
        <v>0</v>
      </c>
      <c r="J8" s="131">
        <v>0</v>
      </c>
    </row>
    <row r="9" spans="1:10" ht="22.5" customHeight="1">
      <c r="A9" s="140"/>
      <c r="B9" s="138"/>
      <c r="C9" s="139"/>
      <c r="D9" s="138" t="s">
        <v>64</v>
      </c>
      <c r="E9" s="139" t="s">
        <v>347</v>
      </c>
      <c r="F9" s="130">
        <v>71378.23</v>
      </c>
      <c r="G9" s="130">
        <v>36378.23</v>
      </c>
      <c r="H9" s="130">
        <v>35000</v>
      </c>
      <c r="I9" s="130">
        <v>0</v>
      </c>
      <c r="J9" s="131">
        <v>0</v>
      </c>
    </row>
    <row r="10" spans="1:10" ht="22.5" customHeight="1">
      <c r="A10" s="140" t="s">
        <v>376</v>
      </c>
      <c r="B10" s="138"/>
      <c r="C10" s="139"/>
      <c r="D10" s="138"/>
      <c r="E10" s="139" t="s">
        <v>267</v>
      </c>
      <c r="F10" s="130">
        <v>64162.22</v>
      </c>
      <c r="G10" s="130">
        <v>29162.22</v>
      </c>
      <c r="H10" s="130">
        <v>35000</v>
      </c>
      <c r="I10" s="130">
        <v>0</v>
      </c>
      <c r="J10" s="131">
        <v>0</v>
      </c>
    </row>
    <row r="11" spans="1:10" ht="22.5" customHeight="1">
      <c r="A11" s="140"/>
      <c r="B11" s="138" t="s">
        <v>286</v>
      </c>
      <c r="C11" s="139"/>
      <c r="D11" s="138"/>
      <c r="E11" s="139" t="s">
        <v>209</v>
      </c>
      <c r="F11" s="130">
        <v>64162.22</v>
      </c>
      <c r="G11" s="130">
        <v>29162.22</v>
      </c>
      <c r="H11" s="130">
        <v>35000</v>
      </c>
      <c r="I11" s="130">
        <v>0</v>
      </c>
      <c r="J11" s="131">
        <v>0</v>
      </c>
    </row>
    <row r="12" spans="1:10" ht="22.5" customHeight="1">
      <c r="A12" s="140" t="s">
        <v>96</v>
      </c>
      <c r="B12" s="138" t="s">
        <v>143</v>
      </c>
      <c r="C12" s="139" t="s">
        <v>289</v>
      </c>
      <c r="D12" s="138" t="s">
        <v>175</v>
      </c>
      <c r="E12" s="139" t="s">
        <v>63</v>
      </c>
      <c r="F12" s="130">
        <v>28147.72</v>
      </c>
      <c r="G12" s="130">
        <v>28147.72</v>
      </c>
      <c r="H12" s="130">
        <v>0</v>
      </c>
      <c r="I12" s="130">
        <v>0</v>
      </c>
      <c r="J12" s="131">
        <v>0</v>
      </c>
    </row>
    <row r="13" spans="1:10" ht="22.5" customHeight="1">
      <c r="A13" s="140" t="s">
        <v>96</v>
      </c>
      <c r="B13" s="138" t="s">
        <v>143</v>
      </c>
      <c r="C13" s="139" t="s">
        <v>286</v>
      </c>
      <c r="D13" s="138" t="s">
        <v>175</v>
      </c>
      <c r="E13" s="139" t="s">
        <v>204</v>
      </c>
      <c r="F13" s="130">
        <v>8000</v>
      </c>
      <c r="G13" s="130">
        <v>0</v>
      </c>
      <c r="H13" s="130">
        <v>8000</v>
      </c>
      <c r="I13" s="130">
        <v>0</v>
      </c>
      <c r="J13" s="131">
        <v>0</v>
      </c>
    </row>
    <row r="14" spans="1:10" ht="22.5" customHeight="1">
      <c r="A14" s="140" t="s">
        <v>96</v>
      </c>
      <c r="B14" s="138" t="s">
        <v>143</v>
      </c>
      <c r="C14" s="139" t="s">
        <v>189</v>
      </c>
      <c r="D14" s="138" t="s">
        <v>175</v>
      </c>
      <c r="E14" s="139" t="s">
        <v>39</v>
      </c>
      <c r="F14" s="130">
        <v>1000</v>
      </c>
      <c r="G14" s="130">
        <v>0</v>
      </c>
      <c r="H14" s="130">
        <v>1000</v>
      </c>
      <c r="I14" s="130">
        <v>0</v>
      </c>
      <c r="J14" s="131">
        <v>0</v>
      </c>
    </row>
    <row r="15" spans="1:10" ht="22.5" customHeight="1">
      <c r="A15" s="140" t="s">
        <v>96</v>
      </c>
      <c r="B15" s="138" t="s">
        <v>143</v>
      </c>
      <c r="C15" s="139" t="s">
        <v>98</v>
      </c>
      <c r="D15" s="138" t="s">
        <v>175</v>
      </c>
      <c r="E15" s="139" t="s">
        <v>128</v>
      </c>
      <c r="F15" s="130">
        <v>11000</v>
      </c>
      <c r="G15" s="130">
        <v>0</v>
      </c>
      <c r="H15" s="130">
        <v>11000</v>
      </c>
      <c r="I15" s="130">
        <v>0</v>
      </c>
      <c r="J15" s="131">
        <v>0</v>
      </c>
    </row>
    <row r="16" spans="1:10" ht="22.5" customHeight="1">
      <c r="A16" s="140" t="s">
        <v>96</v>
      </c>
      <c r="B16" s="138" t="s">
        <v>143</v>
      </c>
      <c r="C16" s="139" t="s">
        <v>3</v>
      </c>
      <c r="D16" s="138" t="s">
        <v>175</v>
      </c>
      <c r="E16" s="139" t="s">
        <v>343</v>
      </c>
      <c r="F16" s="130">
        <v>15000</v>
      </c>
      <c r="G16" s="130">
        <v>0</v>
      </c>
      <c r="H16" s="130">
        <v>15000</v>
      </c>
      <c r="I16" s="130">
        <v>0</v>
      </c>
      <c r="J16" s="131">
        <v>0</v>
      </c>
    </row>
    <row r="17" spans="1:10" ht="22.5" customHeight="1">
      <c r="A17" s="140" t="s">
        <v>96</v>
      </c>
      <c r="B17" s="138" t="s">
        <v>143</v>
      </c>
      <c r="C17" s="139" t="s">
        <v>24</v>
      </c>
      <c r="D17" s="138" t="s">
        <v>175</v>
      </c>
      <c r="E17" s="139" t="s">
        <v>13</v>
      </c>
      <c r="F17" s="130">
        <v>1014.5</v>
      </c>
      <c r="G17" s="130">
        <v>1014.5</v>
      </c>
      <c r="H17" s="130">
        <v>0</v>
      </c>
      <c r="I17" s="130">
        <v>0</v>
      </c>
      <c r="J17" s="131">
        <v>0</v>
      </c>
    </row>
    <row r="18" spans="1:10" ht="22.5" customHeight="1">
      <c r="A18" s="140" t="s">
        <v>379</v>
      </c>
      <c r="B18" s="138"/>
      <c r="C18" s="139"/>
      <c r="D18" s="138"/>
      <c r="E18" s="139" t="s">
        <v>203</v>
      </c>
      <c r="F18" s="130">
        <v>211.47</v>
      </c>
      <c r="G18" s="130">
        <v>211.47</v>
      </c>
      <c r="H18" s="130">
        <v>0</v>
      </c>
      <c r="I18" s="130">
        <v>0</v>
      </c>
      <c r="J18" s="131">
        <v>0</v>
      </c>
    </row>
    <row r="19" spans="1:10" ht="22.5" customHeight="1">
      <c r="A19" s="140"/>
      <c r="B19" s="138" t="s">
        <v>3</v>
      </c>
      <c r="C19" s="139"/>
      <c r="D19" s="138"/>
      <c r="E19" s="139" t="s">
        <v>208</v>
      </c>
      <c r="F19" s="130">
        <v>211.47</v>
      </c>
      <c r="G19" s="130">
        <v>211.47</v>
      </c>
      <c r="H19" s="130">
        <v>0</v>
      </c>
      <c r="I19" s="130">
        <v>0</v>
      </c>
      <c r="J19" s="131">
        <v>0</v>
      </c>
    </row>
    <row r="20" spans="1:10" ht="22.5" customHeight="1">
      <c r="A20" s="140" t="s">
        <v>97</v>
      </c>
      <c r="B20" s="138" t="s">
        <v>239</v>
      </c>
      <c r="C20" s="139" t="s">
        <v>95</v>
      </c>
      <c r="D20" s="138" t="s">
        <v>175</v>
      </c>
      <c r="E20" s="139" t="s">
        <v>367</v>
      </c>
      <c r="F20" s="130">
        <v>211.47</v>
      </c>
      <c r="G20" s="130">
        <v>211.47</v>
      </c>
      <c r="H20" s="130">
        <v>0</v>
      </c>
      <c r="I20" s="130">
        <v>0</v>
      </c>
      <c r="J20" s="131">
        <v>0</v>
      </c>
    </row>
    <row r="21" spans="1:10" ht="22.5" customHeight="1">
      <c r="A21" s="140" t="s">
        <v>84</v>
      </c>
      <c r="B21" s="138"/>
      <c r="C21" s="139"/>
      <c r="D21" s="138"/>
      <c r="E21" s="139" t="s">
        <v>16</v>
      </c>
      <c r="F21" s="130">
        <v>3504.48</v>
      </c>
      <c r="G21" s="130">
        <v>3504.48</v>
      </c>
      <c r="H21" s="130">
        <v>0</v>
      </c>
      <c r="I21" s="130">
        <v>0</v>
      </c>
      <c r="J21" s="131">
        <v>0</v>
      </c>
    </row>
    <row r="22" spans="1:10" ht="22.5" customHeight="1">
      <c r="A22" s="140"/>
      <c r="B22" s="138" t="s">
        <v>286</v>
      </c>
      <c r="C22" s="139"/>
      <c r="D22" s="138"/>
      <c r="E22" s="139" t="s">
        <v>283</v>
      </c>
      <c r="F22" s="130">
        <v>3504.48</v>
      </c>
      <c r="G22" s="130">
        <v>3504.48</v>
      </c>
      <c r="H22" s="130">
        <v>0</v>
      </c>
      <c r="I22" s="130">
        <v>0</v>
      </c>
      <c r="J22" s="131">
        <v>0</v>
      </c>
    </row>
    <row r="23" spans="1:10" ht="22.5" customHeight="1">
      <c r="A23" s="140" t="s">
        <v>188</v>
      </c>
      <c r="B23" s="138" t="s">
        <v>143</v>
      </c>
      <c r="C23" s="139" t="s">
        <v>286</v>
      </c>
      <c r="D23" s="138" t="s">
        <v>175</v>
      </c>
      <c r="E23" s="139" t="s">
        <v>265</v>
      </c>
      <c r="F23" s="130">
        <v>3504.48</v>
      </c>
      <c r="G23" s="130">
        <v>3504.48</v>
      </c>
      <c r="H23" s="130">
        <v>0</v>
      </c>
      <c r="I23" s="130">
        <v>0</v>
      </c>
      <c r="J23" s="131">
        <v>0</v>
      </c>
    </row>
    <row r="24" spans="1:10" ht="22.5" customHeight="1">
      <c r="A24" s="140" t="s">
        <v>155</v>
      </c>
      <c r="B24" s="138"/>
      <c r="C24" s="139"/>
      <c r="D24" s="138"/>
      <c r="E24" s="139" t="s">
        <v>197</v>
      </c>
      <c r="F24" s="130">
        <v>1143.37</v>
      </c>
      <c r="G24" s="130">
        <v>1143.37</v>
      </c>
      <c r="H24" s="130">
        <v>0</v>
      </c>
      <c r="I24" s="130">
        <v>0</v>
      </c>
      <c r="J24" s="131">
        <v>0</v>
      </c>
    </row>
    <row r="25" spans="1:10" ht="22.5" customHeight="1">
      <c r="A25" s="140"/>
      <c r="B25" s="138" t="s">
        <v>219</v>
      </c>
      <c r="C25" s="139"/>
      <c r="D25" s="138"/>
      <c r="E25" s="139" t="s">
        <v>341</v>
      </c>
      <c r="F25" s="130">
        <v>1143.37</v>
      </c>
      <c r="G25" s="130">
        <v>1143.37</v>
      </c>
      <c r="H25" s="130">
        <v>0</v>
      </c>
      <c r="I25" s="130">
        <v>0</v>
      </c>
      <c r="J25" s="131">
        <v>0</v>
      </c>
    </row>
    <row r="26" spans="1:10" ht="22.5" customHeight="1">
      <c r="A26" s="140" t="s">
        <v>313</v>
      </c>
      <c r="B26" s="138" t="s">
        <v>74</v>
      </c>
      <c r="C26" s="139" t="s">
        <v>289</v>
      </c>
      <c r="D26" s="138" t="s">
        <v>175</v>
      </c>
      <c r="E26" s="139" t="s">
        <v>232</v>
      </c>
      <c r="F26" s="130">
        <v>1143.37</v>
      </c>
      <c r="G26" s="130">
        <v>1143.37</v>
      </c>
      <c r="H26" s="130">
        <v>0</v>
      </c>
      <c r="I26" s="130">
        <v>0</v>
      </c>
      <c r="J26" s="131">
        <v>0</v>
      </c>
    </row>
    <row r="27" spans="1:10" ht="22.5" customHeight="1">
      <c r="A27" s="140" t="s">
        <v>60</v>
      </c>
      <c r="B27" s="138"/>
      <c r="C27" s="139"/>
      <c r="D27" s="138"/>
      <c r="E27" s="139" t="s">
        <v>369</v>
      </c>
      <c r="F27" s="130">
        <v>254</v>
      </c>
      <c r="G27" s="130">
        <v>254</v>
      </c>
      <c r="H27" s="130">
        <v>0</v>
      </c>
      <c r="I27" s="130">
        <v>0</v>
      </c>
      <c r="J27" s="131">
        <v>0</v>
      </c>
    </row>
    <row r="28" spans="1:10" ht="22.5" customHeight="1">
      <c r="A28" s="140"/>
      <c r="B28" s="138" t="s">
        <v>286</v>
      </c>
      <c r="C28" s="139"/>
      <c r="D28" s="138"/>
      <c r="E28" s="139" t="s">
        <v>108</v>
      </c>
      <c r="F28" s="130">
        <v>254</v>
      </c>
      <c r="G28" s="130">
        <v>254</v>
      </c>
      <c r="H28" s="130">
        <v>0</v>
      </c>
      <c r="I28" s="130">
        <v>0</v>
      </c>
      <c r="J28" s="131">
        <v>0</v>
      </c>
    </row>
    <row r="29" spans="1:10" ht="22.5" customHeight="1">
      <c r="A29" s="140" t="s">
        <v>218</v>
      </c>
      <c r="B29" s="138" t="s">
        <v>143</v>
      </c>
      <c r="C29" s="139" t="s">
        <v>24</v>
      </c>
      <c r="D29" s="138" t="s">
        <v>175</v>
      </c>
      <c r="E29" s="139" t="s">
        <v>31</v>
      </c>
      <c r="F29" s="130">
        <v>254</v>
      </c>
      <c r="G29" s="130">
        <v>254</v>
      </c>
      <c r="H29" s="130">
        <v>0</v>
      </c>
      <c r="I29" s="130">
        <v>0</v>
      </c>
      <c r="J29" s="131">
        <v>0</v>
      </c>
    </row>
    <row r="30" spans="1:10" ht="22.5" customHeight="1">
      <c r="A30" s="140" t="s">
        <v>130</v>
      </c>
      <c r="B30" s="138"/>
      <c r="C30" s="139"/>
      <c r="D30" s="138"/>
      <c r="E30" s="139" t="s">
        <v>214</v>
      </c>
      <c r="F30" s="130">
        <v>2102.69</v>
      </c>
      <c r="G30" s="130">
        <v>2102.69</v>
      </c>
      <c r="H30" s="130">
        <v>0</v>
      </c>
      <c r="I30" s="130">
        <v>0</v>
      </c>
      <c r="J30" s="131">
        <v>0</v>
      </c>
    </row>
    <row r="31" spans="1:10" ht="22.5" customHeight="1">
      <c r="A31" s="140"/>
      <c r="B31" s="138" t="s">
        <v>191</v>
      </c>
      <c r="C31" s="139"/>
      <c r="D31" s="138"/>
      <c r="E31" s="139" t="s">
        <v>272</v>
      </c>
      <c r="F31" s="130">
        <v>2102.69</v>
      </c>
      <c r="G31" s="130">
        <v>2102.69</v>
      </c>
      <c r="H31" s="130">
        <v>0</v>
      </c>
      <c r="I31" s="130">
        <v>0</v>
      </c>
      <c r="J31" s="131">
        <v>0</v>
      </c>
    </row>
    <row r="32" spans="1:10" ht="22.5" customHeight="1">
      <c r="A32" s="140" t="s">
        <v>336</v>
      </c>
      <c r="B32" s="138" t="s">
        <v>54</v>
      </c>
      <c r="C32" s="139" t="s">
        <v>289</v>
      </c>
      <c r="D32" s="138" t="s">
        <v>175</v>
      </c>
      <c r="E32" s="139" t="s">
        <v>120</v>
      </c>
      <c r="F32" s="130">
        <v>2102.69</v>
      </c>
      <c r="G32" s="130">
        <v>2102.69</v>
      </c>
      <c r="H32" s="130">
        <v>0</v>
      </c>
      <c r="I32" s="130">
        <v>0</v>
      </c>
      <c r="J32" s="131">
        <v>0</v>
      </c>
    </row>
  </sheetData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B2" sqref="B2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5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65" t="s">
        <v>213</v>
      </c>
      <c r="B3" s="165"/>
      <c r="C3" s="165"/>
      <c r="D3" s="165"/>
      <c r="E3" s="165"/>
      <c r="F3" s="165"/>
      <c r="G3" s="165"/>
      <c r="H3" s="16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142" t="s">
        <v>231</v>
      </c>
      <c r="B4" s="7"/>
      <c r="C4" s="8"/>
      <c r="D4" s="8"/>
      <c r="E4" s="8"/>
      <c r="F4" s="8"/>
      <c r="G4" s="8"/>
      <c r="H4" s="9" t="s">
        <v>311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382</v>
      </c>
      <c r="B5" s="10"/>
      <c r="C5" s="10" t="s">
        <v>11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103</v>
      </c>
      <c r="B6" s="74" t="s">
        <v>349</v>
      </c>
      <c r="C6" s="39" t="s">
        <v>103</v>
      </c>
      <c r="D6" s="40" t="s">
        <v>82</v>
      </c>
      <c r="E6" s="40" t="s">
        <v>229</v>
      </c>
      <c r="F6" s="86" t="s">
        <v>226</v>
      </c>
      <c r="G6" s="39" t="s">
        <v>309</v>
      </c>
      <c r="H6" s="86" t="s">
        <v>27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363</v>
      </c>
      <c r="B7" s="125">
        <v>71378.23</v>
      </c>
      <c r="C7" s="77" t="s">
        <v>142</v>
      </c>
      <c r="D7" s="87">
        <f>SUM(D8:D36)</f>
        <v>71378.23</v>
      </c>
      <c r="E7" s="87">
        <f>SUM(E8:E36)</f>
        <v>71378.23</v>
      </c>
      <c r="F7" s="87">
        <f>SUM(F8:F36)</f>
        <v>0</v>
      </c>
      <c r="G7" s="87">
        <f>SUM(G8:G36)</f>
        <v>0</v>
      </c>
      <c r="H7" s="87">
        <f>SUM(H8:H36)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129</v>
      </c>
      <c r="B8" s="124">
        <v>71378.23</v>
      </c>
      <c r="C8" s="77" t="s">
        <v>18</v>
      </c>
      <c r="D8" s="123">
        <v>64162.22</v>
      </c>
      <c r="E8" s="88">
        <f aca="true" t="shared" si="0" ref="E8:E36">SUM(D8)-SUM(F8)</f>
        <v>64162.22</v>
      </c>
      <c r="F8" s="123">
        <v>0</v>
      </c>
      <c r="G8" s="88"/>
      <c r="H8" s="123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342</v>
      </c>
      <c r="B9" s="124">
        <v>0</v>
      </c>
      <c r="C9" s="77" t="s">
        <v>78</v>
      </c>
      <c r="D9" s="123">
        <v>0</v>
      </c>
      <c r="E9" s="88">
        <f t="shared" si="0"/>
        <v>0</v>
      </c>
      <c r="F9" s="123">
        <v>0</v>
      </c>
      <c r="G9" s="88"/>
      <c r="H9" s="123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356</v>
      </c>
      <c r="B10" s="78"/>
      <c r="C10" s="43" t="s">
        <v>173</v>
      </c>
      <c r="D10" s="123">
        <v>0</v>
      </c>
      <c r="E10" s="88">
        <f t="shared" si="0"/>
        <v>0</v>
      </c>
      <c r="F10" s="123">
        <v>0</v>
      </c>
      <c r="G10" s="88"/>
      <c r="H10" s="123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163</v>
      </c>
      <c r="B11" s="107"/>
      <c r="C11" s="77" t="s">
        <v>254</v>
      </c>
      <c r="D11" s="123">
        <v>0</v>
      </c>
      <c r="E11" s="88">
        <f t="shared" si="0"/>
        <v>0</v>
      </c>
      <c r="F11" s="123">
        <v>0</v>
      </c>
      <c r="G11" s="88"/>
      <c r="H11" s="123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129</v>
      </c>
      <c r="B12" s="87"/>
      <c r="C12" s="77" t="s">
        <v>324</v>
      </c>
      <c r="D12" s="123">
        <v>211.47</v>
      </c>
      <c r="E12" s="88">
        <f t="shared" si="0"/>
        <v>211.47</v>
      </c>
      <c r="F12" s="123">
        <v>0</v>
      </c>
      <c r="G12" s="88"/>
      <c r="H12" s="123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342</v>
      </c>
      <c r="B13" s="87"/>
      <c r="C13" s="77" t="s">
        <v>194</v>
      </c>
      <c r="D13" s="123">
        <v>0</v>
      </c>
      <c r="E13" s="88">
        <f t="shared" si="0"/>
        <v>0</v>
      </c>
      <c r="F13" s="123">
        <v>0</v>
      </c>
      <c r="G13" s="88"/>
      <c r="H13" s="123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356</v>
      </c>
      <c r="B14" s="87"/>
      <c r="C14" s="43" t="s">
        <v>169</v>
      </c>
      <c r="D14" s="123">
        <v>0</v>
      </c>
      <c r="E14" s="88">
        <f t="shared" si="0"/>
        <v>0</v>
      </c>
      <c r="F14" s="123">
        <v>0</v>
      </c>
      <c r="G14" s="88"/>
      <c r="H14" s="123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259</v>
      </c>
      <c r="B15" s="79"/>
      <c r="C15" s="43" t="s">
        <v>81</v>
      </c>
      <c r="D15" s="123">
        <v>3504.48</v>
      </c>
      <c r="E15" s="88">
        <f t="shared" si="0"/>
        <v>3504.48</v>
      </c>
      <c r="F15" s="123">
        <v>0</v>
      </c>
      <c r="G15" s="88"/>
      <c r="H15" s="123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78"/>
      <c r="C16" s="43" t="s">
        <v>318</v>
      </c>
      <c r="D16" s="123">
        <v>0</v>
      </c>
      <c r="E16" s="88">
        <f t="shared" si="0"/>
        <v>0</v>
      </c>
      <c r="F16" s="123">
        <v>0</v>
      </c>
      <c r="G16" s="88"/>
      <c r="H16" s="123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78"/>
      <c r="C17" s="43" t="s">
        <v>38</v>
      </c>
      <c r="D17" s="123">
        <v>1143.37</v>
      </c>
      <c r="E17" s="88">
        <f t="shared" si="0"/>
        <v>1143.37</v>
      </c>
      <c r="F17" s="123">
        <v>0</v>
      </c>
      <c r="G17" s="88"/>
      <c r="H17" s="123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78"/>
      <c r="C18" s="43" t="s">
        <v>250</v>
      </c>
      <c r="D18" s="123">
        <v>0</v>
      </c>
      <c r="E18" s="88">
        <f t="shared" si="0"/>
        <v>0</v>
      </c>
      <c r="F18" s="123">
        <v>0</v>
      </c>
      <c r="G18" s="88"/>
      <c r="H18" s="1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78"/>
      <c r="C19" s="43" t="s">
        <v>251</v>
      </c>
      <c r="D19" s="123">
        <v>0</v>
      </c>
      <c r="E19" s="88">
        <f t="shared" si="0"/>
        <v>0</v>
      </c>
      <c r="F19" s="123">
        <v>0</v>
      </c>
      <c r="G19" s="88"/>
      <c r="H19" s="1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78"/>
      <c r="C20" s="43" t="s">
        <v>307</v>
      </c>
      <c r="D20" s="123">
        <v>254</v>
      </c>
      <c r="E20" s="88">
        <f t="shared" si="0"/>
        <v>254</v>
      </c>
      <c r="F20" s="123">
        <v>0</v>
      </c>
      <c r="G20" s="88"/>
      <c r="H20" s="125">
        <v>0</v>
      </c>
      <c r="I20" s="10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78"/>
      <c r="C21" s="43" t="s">
        <v>37</v>
      </c>
      <c r="D21" s="123">
        <v>0</v>
      </c>
      <c r="E21" s="88">
        <f t="shared" si="0"/>
        <v>0</v>
      </c>
      <c r="F21" s="123">
        <v>0</v>
      </c>
      <c r="G21" s="88"/>
      <c r="H21" s="141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78"/>
      <c r="C22" s="43" t="s">
        <v>279</v>
      </c>
      <c r="D22" s="123">
        <v>0</v>
      </c>
      <c r="E22" s="88">
        <f t="shared" si="0"/>
        <v>0</v>
      </c>
      <c r="F22" s="123">
        <v>0</v>
      </c>
      <c r="G22" s="88"/>
      <c r="H22" s="1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78"/>
      <c r="C23" s="43" t="s">
        <v>43</v>
      </c>
      <c r="D23" s="123">
        <v>0</v>
      </c>
      <c r="E23" s="88">
        <f t="shared" si="0"/>
        <v>0</v>
      </c>
      <c r="F23" s="123">
        <v>0</v>
      </c>
      <c r="G23" s="88"/>
      <c r="H23" s="1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78"/>
      <c r="C24" s="43" t="s">
        <v>293</v>
      </c>
      <c r="D24" s="123">
        <v>0</v>
      </c>
      <c r="E24" s="88">
        <f t="shared" si="0"/>
        <v>0</v>
      </c>
      <c r="F24" s="123">
        <v>0</v>
      </c>
      <c r="G24" s="88"/>
      <c r="H24" s="1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78"/>
      <c r="C25" s="43" t="s">
        <v>29</v>
      </c>
      <c r="D25" s="123">
        <v>0</v>
      </c>
      <c r="E25" s="88">
        <f t="shared" si="0"/>
        <v>0</v>
      </c>
      <c r="F25" s="123">
        <v>0</v>
      </c>
      <c r="G25" s="88"/>
      <c r="H25" s="1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78"/>
      <c r="C26" s="43" t="s">
        <v>48</v>
      </c>
      <c r="D26" s="123">
        <v>0</v>
      </c>
      <c r="E26" s="88">
        <f t="shared" si="0"/>
        <v>0</v>
      </c>
      <c r="F26" s="123">
        <v>0</v>
      </c>
      <c r="G26" s="88"/>
      <c r="H26" s="1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78"/>
      <c r="C27" s="43" t="s">
        <v>42</v>
      </c>
      <c r="D27" s="123">
        <v>2102.69</v>
      </c>
      <c r="E27" s="88">
        <f t="shared" si="0"/>
        <v>2102.69</v>
      </c>
      <c r="F27" s="123">
        <v>0</v>
      </c>
      <c r="G27" s="88"/>
      <c r="H27" s="123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78"/>
      <c r="C28" s="43" t="s">
        <v>30</v>
      </c>
      <c r="D28" s="123">
        <v>0</v>
      </c>
      <c r="E28" s="88">
        <f t="shared" si="0"/>
        <v>0</v>
      </c>
      <c r="F28" s="123">
        <v>0</v>
      </c>
      <c r="G28" s="88"/>
      <c r="H28" s="123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78"/>
      <c r="C29" s="43" t="s">
        <v>296</v>
      </c>
      <c r="D29" s="123">
        <v>0</v>
      </c>
      <c r="E29" s="88">
        <f t="shared" si="0"/>
        <v>0</v>
      </c>
      <c r="F29" s="123">
        <v>0</v>
      </c>
      <c r="G29" s="88"/>
      <c r="H29" s="123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0.25" customHeight="1">
      <c r="A30" s="43"/>
      <c r="B30" s="78"/>
      <c r="C30" s="43" t="s">
        <v>2</v>
      </c>
      <c r="D30" s="125">
        <v>0</v>
      </c>
      <c r="E30" s="88">
        <f t="shared" si="0"/>
        <v>0</v>
      </c>
      <c r="F30" s="125">
        <v>0</v>
      </c>
      <c r="G30" s="88"/>
      <c r="H30" s="125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78"/>
      <c r="C31" s="43" t="s">
        <v>201</v>
      </c>
      <c r="D31" s="141">
        <v>0</v>
      </c>
      <c r="E31" s="88">
        <f t="shared" si="0"/>
        <v>0</v>
      </c>
      <c r="F31" s="141">
        <v>0</v>
      </c>
      <c r="G31" s="88"/>
      <c r="H31" s="141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78"/>
      <c r="C32" s="43" t="s">
        <v>158</v>
      </c>
      <c r="D32" s="123">
        <v>0</v>
      </c>
      <c r="E32" s="88">
        <f t="shared" si="0"/>
        <v>0</v>
      </c>
      <c r="F32" s="123">
        <v>0</v>
      </c>
      <c r="G32" s="88"/>
      <c r="H32" s="1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78"/>
      <c r="C33" s="43" t="s">
        <v>12</v>
      </c>
      <c r="D33" s="123">
        <v>0</v>
      </c>
      <c r="E33" s="88">
        <f t="shared" si="0"/>
        <v>0</v>
      </c>
      <c r="F33" s="123">
        <v>0</v>
      </c>
      <c r="G33" s="88"/>
      <c r="H33" s="1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78"/>
      <c r="C34" s="43" t="s">
        <v>235</v>
      </c>
      <c r="D34" s="123">
        <v>0</v>
      </c>
      <c r="E34" s="88">
        <f t="shared" si="0"/>
        <v>0</v>
      </c>
      <c r="F34" s="123">
        <v>0</v>
      </c>
      <c r="G34" s="88"/>
      <c r="H34" s="123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78"/>
      <c r="C35" s="43" t="s">
        <v>36</v>
      </c>
      <c r="D35" s="123">
        <v>0</v>
      </c>
      <c r="E35" s="88">
        <f t="shared" si="0"/>
        <v>0</v>
      </c>
      <c r="F35" s="123">
        <v>0</v>
      </c>
      <c r="G35" s="88"/>
      <c r="H35" s="123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43"/>
      <c r="B36" s="78"/>
      <c r="C36" s="43" t="s">
        <v>160</v>
      </c>
      <c r="D36" s="125">
        <v>0</v>
      </c>
      <c r="E36" s="79">
        <f t="shared" si="0"/>
        <v>0</v>
      </c>
      <c r="F36" s="125">
        <v>0</v>
      </c>
      <c r="G36" s="88"/>
      <c r="H36" s="125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79"/>
      <c r="C37" s="12" t="s">
        <v>297</v>
      </c>
      <c r="D37" s="89"/>
      <c r="E37" s="79"/>
      <c r="F37" s="110"/>
      <c r="G37" s="105"/>
      <c r="H37" s="7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12"/>
      <c r="B38" s="91"/>
      <c r="C38" s="12"/>
      <c r="D38" s="82"/>
      <c r="E38" s="89"/>
      <c r="F38" s="89"/>
      <c r="G38" s="89"/>
      <c r="H38" s="8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5.5" customHeight="1">
      <c r="A39" s="84" t="s">
        <v>287</v>
      </c>
      <c r="B39" s="104">
        <f>SUM(B7,B11)</f>
        <v>71378.23</v>
      </c>
      <c r="C39" s="85" t="s">
        <v>182</v>
      </c>
      <c r="D39" s="90">
        <f>SUM(D8:D36)</f>
        <v>71378.23</v>
      </c>
      <c r="E39" s="90">
        <f>SUM(E8:E36)</f>
        <v>71378.23</v>
      </c>
      <c r="F39" s="90">
        <f>SUM(F8:F36)</f>
        <v>0</v>
      </c>
      <c r="G39" s="82"/>
      <c r="H39" s="82">
        <f>SUM(H8:H36)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13"/>
      <c r="B40" s="14"/>
      <c r="C40" s="15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</sheetData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24"/>
  <sheetViews>
    <sheetView showGridLines="0" showZeros="0" workbookViewId="0" topLeftCell="A1">
      <selection activeCell="A16" sqref="A16"/>
    </sheetView>
  </sheetViews>
  <sheetFormatPr defaultColWidth="9.16015625" defaultRowHeight="24" customHeight="1"/>
  <cols>
    <col min="1" max="1" width="7.66015625" style="111" customWidth="1"/>
    <col min="2" max="2" width="6.5" style="111" customWidth="1"/>
    <col min="3" max="3" width="11.5" style="111" customWidth="1"/>
    <col min="4" max="4" width="42.33203125" style="111" customWidth="1"/>
    <col min="5" max="6" width="15.33203125" style="111" customWidth="1"/>
    <col min="7" max="15" width="14.5" style="111" customWidth="1"/>
    <col min="16" max="16" width="15.33203125" style="111" customWidth="1"/>
    <col min="17" max="25" width="14.5" style="111" customWidth="1"/>
    <col min="26" max="26" width="15.33203125" style="111" customWidth="1"/>
    <col min="27" max="41" width="14.5" style="111" customWidth="1"/>
    <col min="42" max="16384" width="9.16015625" style="111" customWidth="1"/>
  </cols>
  <sheetData>
    <row r="2" ht="24" customHeight="1">
      <c r="AO2" s="115" t="s">
        <v>202</v>
      </c>
    </row>
    <row r="3" spans="1:41" ht="24" customHeight="1">
      <c r="A3" s="116" t="s">
        <v>381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ht="24" customHeight="1">
      <c r="AO4" s="115" t="s">
        <v>311</v>
      </c>
    </row>
    <row r="5" spans="1:41" ht="24" customHeight="1">
      <c r="A5" s="94" t="s">
        <v>86</v>
      </c>
      <c r="B5" s="94"/>
      <c r="C5" s="100"/>
      <c r="D5" s="101"/>
      <c r="E5" s="186" t="s">
        <v>299</v>
      </c>
      <c r="F5" s="94" t="s">
        <v>146</v>
      </c>
      <c r="G5" s="94"/>
      <c r="H5" s="94"/>
      <c r="I5" s="94"/>
      <c r="J5" s="94"/>
      <c r="K5" s="94"/>
      <c r="L5" s="94"/>
      <c r="M5" s="94"/>
      <c r="N5" s="94"/>
      <c r="O5" s="94"/>
      <c r="P5" s="94" t="s">
        <v>308</v>
      </c>
      <c r="Q5" s="94"/>
      <c r="R5" s="94"/>
      <c r="S5" s="94"/>
      <c r="T5" s="94"/>
      <c r="U5" s="94"/>
      <c r="V5" s="94"/>
      <c r="W5" s="94"/>
      <c r="X5" s="94"/>
      <c r="Y5" s="94"/>
      <c r="Z5" s="94" t="s">
        <v>183</v>
      </c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24" customHeight="1">
      <c r="A6" s="94" t="s">
        <v>386</v>
      </c>
      <c r="B6" s="95"/>
      <c r="C6" s="187" t="s">
        <v>152</v>
      </c>
      <c r="D6" s="187" t="s">
        <v>136</v>
      </c>
      <c r="E6" s="186"/>
      <c r="F6" s="186" t="s">
        <v>82</v>
      </c>
      <c r="G6" s="114" t="s">
        <v>45</v>
      </c>
      <c r="H6" s="94"/>
      <c r="I6" s="94"/>
      <c r="J6" s="114" t="s">
        <v>364</v>
      </c>
      <c r="K6" s="94"/>
      <c r="L6" s="94"/>
      <c r="M6" s="114" t="s">
        <v>321</v>
      </c>
      <c r="N6" s="94"/>
      <c r="O6" s="94"/>
      <c r="P6" s="186" t="s">
        <v>82</v>
      </c>
      <c r="Q6" s="114" t="s">
        <v>45</v>
      </c>
      <c r="R6" s="94"/>
      <c r="S6" s="94"/>
      <c r="T6" s="114" t="s">
        <v>364</v>
      </c>
      <c r="U6" s="94"/>
      <c r="V6" s="94"/>
      <c r="W6" s="114" t="s">
        <v>321</v>
      </c>
      <c r="X6" s="94"/>
      <c r="Y6" s="94"/>
      <c r="Z6" s="186" t="s">
        <v>82</v>
      </c>
      <c r="AA6" s="114" t="s">
        <v>45</v>
      </c>
      <c r="AB6" s="94"/>
      <c r="AC6" s="94"/>
      <c r="AD6" s="114" t="s">
        <v>364</v>
      </c>
      <c r="AE6" s="94"/>
      <c r="AF6" s="94"/>
      <c r="AG6" s="114" t="s">
        <v>321</v>
      </c>
      <c r="AH6" s="94"/>
      <c r="AI6" s="94"/>
      <c r="AJ6" s="114" t="s">
        <v>249</v>
      </c>
      <c r="AK6" s="94"/>
      <c r="AL6" s="94"/>
      <c r="AM6" s="114" t="s">
        <v>27</v>
      </c>
      <c r="AN6" s="94"/>
      <c r="AO6" s="94"/>
    </row>
    <row r="7" spans="1:41" ht="24" customHeight="1">
      <c r="A7" s="117" t="s">
        <v>144</v>
      </c>
      <c r="B7" s="118" t="s">
        <v>260</v>
      </c>
      <c r="C7" s="188"/>
      <c r="D7" s="188"/>
      <c r="E7" s="189"/>
      <c r="F7" s="189"/>
      <c r="G7" s="119" t="s">
        <v>198</v>
      </c>
      <c r="H7" s="117" t="s">
        <v>34</v>
      </c>
      <c r="I7" s="117" t="s">
        <v>221</v>
      </c>
      <c r="J7" s="119" t="s">
        <v>198</v>
      </c>
      <c r="K7" s="117" t="s">
        <v>34</v>
      </c>
      <c r="L7" s="117" t="s">
        <v>221</v>
      </c>
      <c r="M7" s="113" t="s">
        <v>198</v>
      </c>
      <c r="N7" s="112" t="s">
        <v>34</v>
      </c>
      <c r="O7" s="112" t="s">
        <v>221</v>
      </c>
      <c r="P7" s="186"/>
      <c r="Q7" s="113" t="s">
        <v>198</v>
      </c>
      <c r="R7" s="112" t="s">
        <v>34</v>
      </c>
      <c r="S7" s="112" t="s">
        <v>221</v>
      </c>
      <c r="T7" s="113" t="s">
        <v>198</v>
      </c>
      <c r="U7" s="112" t="s">
        <v>34</v>
      </c>
      <c r="V7" s="112" t="s">
        <v>221</v>
      </c>
      <c r="W7" s="113" t="s">
        <v>198</v>
      </c>
      <c r="X7" s="112" t="s">
        <v>34</v>
      </c>
      <c r="Y7" s="112" t="s">
        <v>221</v>
      </c>
      <c r="Z7" s="186"/>
      <c r="AA7" s="113" t="s">
        <v>198</v>
      </c>
      <c r="AB7" s="112" t="s">
        <v>34</v>
      </c>
      <c r="AC7" s="112" t="s">
        <v>221</v>
      </c>
      <c r="AD7" s="113" t="s">
        <v>198</v>
      </c>
      <c r="AE7" s="112" t="s">
        <v>34</v>
      </c>
      <c r="AF7" s="112" t="s">
        <v>221</v>
      </c>
      <c r="AG7" s="113" t="s">
        <v>198</v>
      </c>
      <c r="AH7" s="112" t="s">
        <v>34</v>
      </c>
      <c r="AI7" s="112" t="s">
        <v>221</v>
      </c>
      <c r="AJ7" s="113" t="s">
        <v>198</v>
      </c>
      <c r="AK7" s="112" t="s">
        <v>34</v>
      </c>
      <c r="AL7" s="112" t="s">
        <v>221</v>
      </c>
      <c r="AM7" s="113" t="s">
        <v>198</v>
      </c>
      <c r="AN7" s="112" t="s">
        <v>34</v>
      </c>
      <c r="AO7" s="112" t="s">
        <v>221</v>
      </c>
    </row>
    <row r="8" spans="1:41" s="120" customFormat="1" ht="24" customHeight="1">
      <c r="A8" s="129"/>
      <c r="B8" s="129"/>
      <c r="C8" s="129"/>
      <c r="D8" s="129" t="s">
        <v>82</v>
      </c>
      <c r="E8" s="130">
        <v>71378.23</v>
      </c>
      <c r="F8" s="130">
        <v>71378.23</v>
      </c>
      <c r="G8" s="131">
        <v>71378.23</v>
      </c>
      <c r="H8" s="132">
        <v>36378.23</v>
      </c>
      <c r="I8" s="130">
        <v>35000</v>
      </c>
      <c r="J8" s="131">
        <v>0</v>
      </c>
      <c r="K8" s="132">
        <v>0</v>
      </c>
      <c r="L8" s="131">
        <v>0</v>
      </c>
      <c r="M8" s="144">
        <f>0</f>
        <v>0</v>
      </c>
      <c r="N8" s="143">
        <f>0</f>
        <v>0</v>
      </c>
      <c r="O8" s="143">
        <f>0</f>
        <v>0</v>
      </c>
      <c r="P8" s="143">
        <f>0</f>
        <v>0</v>
      </c>
      <c r="Q8" s="143">
        <f>0</f>
        <v>0</v>
      </c>
      <c r="R8" s="143">
        <f>0</f>
        <v>0</v>
      </c>
      <c r="S8" s="143">
        <f>0</f>
        <v>0</v>
      </c>
      <c r="T8" s="143">
        <f>0</f>
        <v>0</v>
      </c>
      <c r="U8" s="143">
        <f>0</f>
        <v>0</v>
      </c>
      <c r="V8" s="143">
        <f>0</f>
        <v>0</v>
      </c>
      <c r="W8" s="143">
        <f>0</f>
        <v>0</v>
      </c>
      <c r="X8" s="143">
        <f>0</f>
        <v>0</v>
      </c>
      <c r="Y8" s="143">
        <f>0</f>
        <v>0</v>
      </c>
      <c r="Z8" s="143">
        <f>0</f>
        <v>0</v>
      </c>
      <c r="AA8" s="143">
        <f>0</f>
        <v>0</v>
      </c>
      <c r="AB8" s="143">
        <f>0</f>
        <v>0</v>
      </c>
      <c r="AC8" s="143">
        <f>0</f>
        <v>0</v>
      </c>
      <c r="AD8" s="143">
        <f>0</f>
        <v>0</v>
      </c>
      <c r="AE8" s="143">
        <f>0</f>
        <v>0</v>
      </c>
      <c r="AF8" s="143">
        <f>0</f>
        <v>0</v>
      </c>
      <c r="AG8" s="143">
        <f>0</f>
        <v>0</v>
      </c>
      <c r="AH8" s="143">
        <f>0</f>
        <v>0</v>
      </c>
      <c r="AI8" s="143">
        <f>0</f>
        <v>0</v>
      </c>
      <c r="AJ8" s="143">
        <f>0</f>
        <v>0</v>
      </c>
      <c r="AK8" s="143">
        <f>0</f>
        <v>0</v>
      </c>
      <c r="AL8" s="143">
        <f>0</f>
        <v>0</v>
      </c>
      <c r="AM8" s="143">
        <f>0</f>
        <v>0</v>
      </c>
      <c r="AN8" s="143">
        <f>0</f>
        <v>0</v>
      </c>
      <c r="AO8" s="143">
        <f>0</f>
        <v>0</v>
      </c>
    </row>
    <row r="9" spans="1:41" ht="24" customHeight="1">
      <c r="A9" s="129"/>
      <c r="B9" s="129"/>
      <c r="C9" s="129" t="s">
        <v>64</v>
      </c>
      <c r="D9" s="129" t="s">
        <v>347</v>
      </c>
      <c r="E9" s="130">
        <v>71378.23</v>
      </c>
      <c r="F9" s="130">
        <v>71378.23</v>
      </c>
      <c r="G9" s="131">
        <v>71378.23</v>
      </c>
      <c r="H9" s="132">
        <v>36378.23</v>
      </c>
      <c r="I9" s="130">
        <v>35000</v>
      </c>
      <c r="J9" s="131">
        <v>0</v>
      </c>
      <c r="K9" s="132">
        <v>0</v>
      </c>
      <c r="L9" s="131">
        <v>0</v>
      </c>
      <c r="M9" s="144">
        <f>0</f>
        <v>0</v>
      </c>
      <c r="N9" s="143">
        <f>0</f>
        <v>0</v>
      </c>
      <c r="O9" s="143">
        <f>0</f>
        <v>0</v>
      </c>
      <c r="P9" s="143">
        <f>0</f>
        <v>0</v>
      </c>
      <c r="Q9" s="143">
        <f>0</f>
        <v>0</v>
      </c>
      <c r="R9" s="143">
        <f>0</f>
        <v>0</v>
      </c>
      <c r="S9" s="143">
        <f>0</f>
        <v>0</v>
      </c>
      <c r="T9" s="143">
        <f>0</f>
        <v>0</v>
      </c>
      <c r="U9" s="143">
        <f>0</f>
        <v>0</v>
      </c>
      <c r="V9" s="143">
        <f>0</f>
        <v>0</v>
      </c>
      <c r="W9" s="143">
        <f>0</f>
        <v>0</v>
      </c>
      <c r="X9" s="143">
        <f>0</f>
        <v>0</v>
      </c>
      <c r="Y9" s="143">
        <f>0</f>
        <v>0</v>
      </c>
      <c r="Z9" s="143">
        <f>0</f>
        <v>0</v>
      </c>
      <c r="AA9" s="143">
        <f>0</f>
        <v>0</v>
      </c>
      <c r="AB9" s="143">
        <f>0</f>
        <v>0</v>
      </c>
      <c r="AC9" s="143">
        <f>0</f>
        <v>0</v>
      </c>
      <c r="AD9" s="143">
        <f>0</f>
        <v>0</v>
      </c>
      <c r="AE9" s="143">
        <f>0</f>
        <v>0</v>
      </c>
      <c r="AF9" s="143">
        <f>0</f>
        <v>0</v>
      </c>
      <c r="AG9" s="143">
        <f>0</f>
        <v>0</v>
      </c>
      <c r="AH9" s="143">
        <f>0</f>
        <v>0</v>
      </c>
      <c r="AI9" s="143">
        <f>0</f>
        <v>0</v>
      </c>
      <c r="AJ9" s="143">
        <f>0</f>
        <v>0</v>
      </c>
      <c r="AK9" s="143">
        <f>0</f>
        <v>0</v>
      </c>
      <c r="AL9" s="143">
        <f>0</f>
        <v>0</v>
      </c>
      <c r="AM9" s="143">
        <f>0</f>
        <v>0</v>
      </c>
      <c r="AN9" s="143">
        <f>0</f>
        <v>0</v>
      </c>
      <c r="AO9" s="143">
        <f>0</f>
        <v>0</v>
      </c>
    </row>
    <row r="10" spans="1:41" ht="24" customHeight="1">
      <c r="A10" s="129" t="s">
        <v>112</v>
      </c>
      <c r="B10" s="129"/>
      <c r="C10" s="129"/>
      <c r="D10" s="129" t="s">
        <v>70</v>
      </c>
      <c r="E10" s="130">
        <v>29657.58</v>
      </c>
      <c r="F10" s="130">
        <v>29657.58</v>
      </c>
      <c r="G10" s="131">
        <v>29657.58</v>
      </c>
      <c r="H10" s="132">
        <v>29657.58</v>
      </c>
      <c r="I10" s="130">
        <v>0</v>
      </c>
      <c r="J10" s="131">
        <v>0</v>
      </c>
      <c r="K10" s="132">
        <v>0</v>
      </c>
      <c r="L10" s="131">
        <v>0</v>
      </c>
      <c r="M10" s="144">
        <f>0</f>
        <v>0</v>
      </c>
      <c r="N10" s="143">
        <f>0</f>
        <v>0</v>
      </c>
      <c r="O10" s="143">
        <f>0</f>
        <v>0</v>
      </c>
      <c r="P10" s="143">
        <f>0</f>
        <v>0</v>
      </c>
      <c r="Q10" s="143">
        <f>0</f>
        <v>0</v>
      </c>
      <c r="R10" s="143">
        <f>0</f>
        <v>0</v>
      </c>
      <c r="S10" s="143">
        <f>0</f>
        <v>0</v>
      </c>
      <c r="T10" s="143">
        <f>0</f>
        <v>0</v>
      </c>
      <c r="U10" s="143">
        <f>0</f>
        <v>0</v>
      </c>
      <c r="V10" s="143">
        <f>0</f>
        <v>0</v>
      </c>
      <c r="W10" s="143">
        <f>0</f>
        <v>0</v>
      </c>
      <c r="X10" s="143">
        <f>0</f>
        <v>0</v>
      </c>
      <c r="Y10" s="143">
        <f>0</f>
        <v>0</v>
      </c>
      <c r="Z10" s="143">
        <f>0</f>
        <v>0</v>
      </c>
      <c r="AA10" s="143">
        <f>0</f>
        <v>0</v>
      </c>
      <c r="AB10" s="143">
        <f>0</f>
        <v>0</v>
      </c>
      <c r="AC10" s="143">
        <f>0</f>
        <v>0</v>
      </c>
      <c r="AD10" s="143">
        <f>0</f>
        <v>0</v>
      </c>
      <c r="AE10" s="143">
        <f>0</f>
        <v>0</v>
      </c>
      <c r="AF10" s="143">
        <f>0</f>
        <v>0</v>
      </c>
      <c r="AG10" s="143">
        <f>0</f>
        <v>0</v>
      </c>
      <c r="AH10" s="143">
        <f>0</f>
        <v>0</v>
      </c>
      <c r="AI10" s="143">
        <f>0</f>
        <v>0</v>
      </c>
      <c r="AJ10" s="143">
        <f>0</f>
        <v>0</v>
      </c>
      <c r="AK10" s="143">
        <f>0</f>
        <v>0</v>
      </c>
      <c r="AL10" s="143">
        <f>0</f>
        <v>0</v>
      </c>
      <c r="AM10" s="143">
        <f>0</f>
        <v>0</v>
      </c>
      <c r="AN10" s="143">
        <f>0</f>
        <v>0</v>
      </c>
      <c r="AO10" s="143">
        <f>0</f>
        <v>0</v>
      </c>
    </row>
    <row r="11" spans="1:41" ht="24" customHeight="1">
      <c r="A11" s="129" t="s">
        <v>373</v>
      </c>
      <c r="B11" s="129" t="s">
        <v>346</v>
      </c>
      <c r="C11" s="129" t="s">
        <v>175</v>
      </c>
      <c r="D11" s="129" t="s">
        <v>10</v>
      </c>
      <c r="E11" s="130">
        <v>17576.42</v>
      </c>
      <c r="F11" s="130">
        <v>17576.42</v>
      </c>
      <c r="G11" s="131">
        <v>17576.42</v>
      </c>
      <c r="H11" s="132">
        <v>17576.42</v>
      </c>
      <c r="I11" s="130">
        <v>0</v>
      </c>
      <c r="J11" s="131">
        <v>0</v>
      </c>
      <c r="K11" s="132">
        <v>0</v>
      </c>
      <c r="L11" s="131">
        <v>0</v>
      </c>
      <c r="M11" s="144">
        <f>0</f>
        <v>0</v>
      </c>
      <c r="N11" s="143">
        <f>0</f>
        <v>0</v>
      </c>
      <c r="O11" s="143">
        <f>0</f>
        <v>0</v>
      </c>
      <c r="P11" s="143">
        <f>0</f>
        <v>0</v>
      </c>
      <c r="Q11" s="143">
        <f>0</f>
        <v>0</v>
      </c>
      <c r="R11" s="143">
        <f>0</f>
        <v>0</v>
      </c>
      <c r="S11" s="143">
        <f>0</f>
        <v>0</v>
      </c>
      <c r="T11" s="143">
        <f>0</f>
        <v>0</v>
      </c>
      <c r="U11" s="143">
        <f>0</f>
        <v>0</v>
      </c>
      <c r="V11" s="143">
        <f>0</f>
        <v>0</v>
      </c>
      <c r="W11" s="143">
        <f>0</f>
        <v>0</v>
      </c>
      <c r="X11" s="143">
        <f>0</f>
        <v>0</v>
      </c>
      <c r="Y11" s="143">
        <f>0</f>
        <v>0</v>
      </c>
      <c r="Z11" s="143">
        <f>0</f>
        <v>0</v>
      </c>
      <c r="AA11" s="143">
        <f>0</f>
        <v>0</v>
      </c>
      <c r="AB11" s="143">
        <f>0</f>
        <v>0</v>
      </c>
      <c r="AC11" s="143">
        <f>0</f>
        <v>0</v>
      </c>
      <c r="AD11" s="143">
        <f>0</f>
        <v>0</v>
      </c>
      <c r="AE11" s="143">
        <f>0</f>
        <v>0</v>
      </c>
      <c r="AF11" s="143">
        <f>0</f>
        <v>0</v>
      </c>
      <c r="AG11" s="143">
        <f>0</f>
        <v>0</v>
      </c>
      <c r="AH11" s="143">
        <f>0</f>
        <v>0</v>
      </c>
      <c r="AI11" s="143">
        <f>0</f>
        <v>0</v>
      </c>
      <c r="AJ11" s="143">
        <f>0</f>
        <v>0</v>
      </c>
      <c r="AK11" s="143">
        <f>0</f>
        <v>0</v>
      </c>
      <c r="AL11" s="143">
        <f>0</f>
        <v>0</v>
      </c>
      <c r="AM11" s="143">
        <f>0</f>
        <v>0</v>
      </c>
      <c r="AN11" s="143">
        <f>0</f>
        <v>0</v>
      </c>
      <c r="AO11" s="143">
        <f>0</f>
        <v>0</v>
      </c>
    </row>
    <row r="12" spans="1:41" ht="24" customHeight="1">
      <c r="A12" s="129" t="s">
        <v>373</v>
      </c>
      <c r="B12" s="129" t="s">
        <v>248</v>
      </c>
      <c r="C12" s="129" t="s">
        <v>175</v>
      </c>
      <c r="D12" s="129" t="s">
        <v>243</v>
      </c>
      <c r="E12" s="130">
        <v>4778.47</v>
      </c>
      <c r="F12" s="130">
        <v>4778.47</v>
      </c>
      <c r="G12" s="131">
        <v>4778.47</v>
      </c>
      <c r="H12" s="132">
        <v>4778.47</v>
      </c>
      <c r="I12" s="130">
        <v>0</v>
      </c>
      <c r="J12" s="131">
        <v>0</v>
      </c>
      <c r="K12" s="132">
        <v>0</v>
      </c>
      <c r="L12" s="131">
        <v>0</v>
      </c>
      <c r="M12" s="144">
        <f>0</f>
        <v>0</v>
      </c>
      <c r="N12" s="143">
        <f>0</f>
        <v>0</v>
      </c>
      <c r="O12" s="143">
        <f>0</f>
        <v>0</v>
      </c>
      <c r="P12" s="143">
        <f>0</f>
        <v>0</v>
      </c>
      <c r="Q12" s="143">
        <f>0</f>
        <v>0</v>
      </c>
      <c r="R12" s="143">
        <f>0</f>
        <v>0</v>
      </c>
      <c r="S12" s="143">
        <f>0</f>
        <v>0</v>
      </c>
      <c r="T12" s="143">
        <f>0</f>
        <v>0</v>
      </c>
      <c r="U12" s="143">
        <f>0</f>
        <v>0</v>
      </c>
      <c r="V12" s="143">
        <f>0</f>
        <v>0</v>
      </c>
      <c r="W12" s="143">
        <f>0</f>
        <v>0</v>
      </c>
      <c r="X12" s="143">
        <f>0</f>
        <v>0</v>
      </c>
      <c r="Y12" s="143">
        <f>0</f>
        <v>0</v>
      </c>
      <c r="Z12" s="143">
        <f>0</f>
        <v>0</v>
      </c>
      <c r="AA12" s="143">
        <f>0</f>
        <v>0</v>
      </c>
      <c r="AB12" s="143">
        <f>0</f>
        <v>0</v>
      </c>
      <c r="AC12" s="143">
        <f>0</f>
        <v>0</v>
      </c>
      <c r="AD12" s="143">
        <f>0</f>
        <v>0</v>
      </c>
      <c r="AE12" s="143">
        <f>0</f>
        <v>0</v>
      </c>
      <c r="AF12" s="143">
        <f>0</f>
        <v>0</v>
      </c>
      <c r="AG12" s="143">
        <f>0</f>
        <v>0</v>
      </c>
      <c r="AH12" s="143">
        <f>0</f>
        <v>0</v>
      </c>
      <c r="AI12" s="143">
        <f>0</f>
        <v>0</v>
      </c>
      <c r="AJ12" s="143">
        <f>0</f>
        <v>0</v>
      </c>
      <c r="AK12" s="143">
        <f>0</f>
        <v>0</v>
      </c>
      <c r="AL12" s="143">
        <f>0</f>
        <v>0</v>
      </c>
      <c r="AM12" s="143">
        <f>0</f>
        <v>0</v>
      </c>
      <c r="AN12" s="143">
        <f>0</f>
        <v>0</v>
      </c>
      <c r="AO12" s="143">
        <f>0</f>
        <v>0</v>
      </c>
    </row>
    <row r="13" spans="1:41" ht="24" customHeight="1">
      <c r="A13" s="129" t="s">
        <v>373</v>
      </c>
      <c r="B13" s="129" t="s">
        <v>150</v>
      </c>
      <c r="C13" s="129" t="s">
        <v>175</v>
      </c>
      <c r="D13" s="129" t="s">
        <v>388</v>
      </c>
      <c r="E13" s="130">
        <v>2102.69</v>
      </c>
      <c r="F13" s="130">
        <v>2102.69</v>
      </c>
      <c r="G13" s="131">
        <v>2102.69</v>
      </c>
      <c r="H13" s="132">
        <v>2102.69</v>
      </c>
      <c r="I13" s="130">
        <v>0</v>
      </c>
      <c r="J13" s="131">
        <v>0</v>
      </c>
      <c r="K13" s="132">
        <v>0</v>
      </c>
      <c r="L13" s="131">
        <v>0</v>
      </c>
      <c r="M13" s="144">
        <f>0</f>
        <v>0</v>
      </c>
      <c r="N13" s="143">
        <f>0</f>
        <v>0</v>
      </c>
      <c r="O13" s="143">
        <f>0</f>
        <v>0</v>
      </c>
      <c r="P13" s="143">
        <f>0</f>
        <v>0</v>
      </c>
      <c r="Q13" s="143">
        <f>0</f>
        <v>0</v>
      </c>
      <c r="R13" s="143">
        <f>0</f>
        <v>0</v>
      </c>
      <c r="S13" s="143">
        <f>0</f>
        <v>0</v>
      </c>
      <c r="T13" s="143">
        <f>0</f>
        <v>0</v>
      </c>
      <c r="U13" s="143">
        <f>0</f>
        <v>0</v>
      </c>
      <c r="V13" s="143">
        <f>0</f>
        <v>0</v>
      </c>
      <c r="W13" s="143">
        <f>0</f>
        <v>0</v>
      </c>
      <c r="X13" s="143">
        <f>0</f>
        <v>0</v>
      </c>
      <c r="Y13" s="143">
        <f>0</f>
        <v>0</v>
      </c>
      <c r="Z13" s="143">
        <f>0</f>
        <v>0</v>
      </c>
      <c r="AA13" s="143">
        <f>0</f>
        <v>0</v>
      </c>
      <c r="AB13" s="143">
        <f>0</f>
        <v>0</v>
      </c>
      <c r="AC13" s="143">
        <f>0</f>
        <v>0</v>
      </c>
      <c r="AD13" s="143">
        <f>0</f>
        <v>0</v>
      </c>
      <c r="AE13" s="143">
        <f>0</f>
        <v>0</v>
      </c>
      <c r="AF13" s="143">
        <f>0</f>
        <v>0</v>
      </c>
      <c r="AG13" s="143">
        <f>0</f>
        <v>0</v>
      </c>
      <c r="AH13" s="143">
        <f>0</f>
        <v>0</v>
      </c>
      <c r="AI13" s="143">
        <f>0</f>
        <v>0</v>
      </c>
      <c r="AJ13" s="143">
        <f>0</f>
        <v>0</v>
      </c>
      <c r="AK13" s="143">
        <f>0</f>
        <v>0</v>
      </c>
      <c r="AL13" s="143">
        <f>0</f>
        <v>0</v>
      </c>
      <c r="AM13" s="143">
        <f>0</f>
        <v>0</v>
      </c>
      <c r="AN13" s="143">
        <f>0</f>
        <v>0</v>
      </c>
      <c r="AO13" s="143">
        <f>0</f>
        <v>0</v>
      </c>
    </row>
    <row r="14" spans="1:41" ht="24" customHeight="1">
      <c r="A14" s="129" t="s">
        <v>373</v>
      </c>
      <c r="B14" s="129" t="s">
        <v>80</v>
      </c>
      <c r="C14" s="129" t="s">
        <v>175</v>
      </c>
      <c r="D14" s="129" t="s">
        <v>328</v>
      </c>
      <c r="E14" s="130">
        <v>5200</v>
      </c>
      <c r="F14" s="130">
        <v>5200</v>
      </c>
      <c r="G14" s="131">
        <v>5200</v>
      </c>
      <c r="H14" s="132">
        <v>5200</v>
      </c>
      <c r="I14" s="130">
        <v>0</v>
      </c>
      <c r="J14" s="131">
        <v>0</v>
      </c>
      <c r="K14" s="132">
        <v>0</v>
      </c>
      <c r="L14" s="131">
        <v>0</v>
      </c>
      <c r="M14" s="144">
        <f>0</f>
        <v>0</v>
      </c>
      <c r="N14" s="143">
        <f>0</f>
        <v>0</v>
      </c>
      <c r="O14" s="143">
        <f>0</f>
        <v>0</v>
      </c>
      <c r="P14" s="143">
        <f>0</f>
        <v>0</v>
      </c>
      <c r="Q14" s="143">
        <f>0</f>
        <v>0</v>
      </c>
      <c r="R14" s="143">
        <f>0</f>
        <v>0</v>
      </c>
      <c r="S14" s="143">
        <f>0</f>
        <v>0</v>
      </c>
      <c r="T14" s="143">
        <f>0</f>
        <v>0</v>
      </c>
      <c r="U14" s="143">
        <f>0</f>
        <v>0</v>
      </c>
      <c r="V14" s="143">
        <f>0</f>
        <v>0</v>
      </c>
      <c r="W14" s="143">
        <f>0</f>
        <v>0</v>
      </c>
      <c r="X14" s="143">
        <f>0</f>
        <v>0</v>
      </c>
      <c r="Y14" s="143">
        <f>0</f>
        <v>0</v>
      </c>
      <c r="Z14" s="143">
        <f>0</f>
        <v>0</v>
      </c>
      <c r="AA14" s="143">
        <f>0</f>
        <v>0</v>
      </c>
      <c r="AB14" s="143">
        <f>0</f>
        <v>0</v>
      </c>
      <c r="AC14" s="143">
        <f>0</f>
        <v>0</v>
      </c>
      <c r="AD14" s="143">
        <f>0</f>
        <v>0</v>
      </c>
      <c r="AE14" s="143">
        <f>0</f>
        <v>0</v>
      </c>
      <c r="AF14" s="143">
        <f>0</f>
        <v>0</v>
      </c>
      <c r="AG14" s="143">
        <f>0</f>
        <v>0</v>
      </c>
      <c r="AH14" s="143">
        <f>0</f>
        <v>0</v>
      </c>
      <c r="AI14" s="143">
        <f>0</f>
        <v>0</v>
      </c>
      <c r="AJ14" s="143">
        <f>0</f>
        <v>0</v>
      </c>
      <c r="AK14" s="143">
        <f>0</f>
        <v>0</v>
      </c>
      <c r="AL14" s="143">
        <f>0</f>
        <v>0</v>
      </c>
      <c r="AM14" s="143">
        <f>0</f>
        <v>0</v>
      </c>
      <c r="AN14" s="143">
        <f>0</f>
        <v>0</v>
      </c>
      <c r="AO14" s="143">
        <f>0</f>
        <v>0</v>
      </c>
    </row>
    <row r="15" spans="1:41" ht="24" customHeight="1">
      <c r="A15" s="129" t="s">
        <v>21</v>
      </c>
      <c r="B15" s="129"/>
      <c r="C15" s="129"/>
      <c r="D15" s="129" t="s">
        <v>134</v>
      </c>
      <c r="E15" s="130">
        <v>39958.25</v>
      </c>
      <c r="F15" s="130">
        <v>39958.25</v>
      </c>
      <c r="G15" s="131">
        <v>39958.25</v>
      </c>
      <c r="H15" s="132">
        <v>4958.25</v>
      </c>
      <c r="I15" s="130">
        <v>35000</v>
      </c>
      <c r="J15" s="131">
        <v>0</v>
      </c>
      <c r="K15" s="132">
        <v>0</v>
      </c>
      <c r="L15" s="131">
        <v>0</v>
      </c>
      <c r="M15" s="144">
        <f>0</f>
        <v>0</v>
      </c>
      <c r="N15" s="143">
        <f>0</f>
        <v>0</v>
      </c>
      <c r="O15" s="143">
        <f>0</f>
        <v>0</v>
      </c>
      <c r="P15" s="143">
        <f>0</f>
        <v>0</v>
      </c>
      <c r="Q15" s="143">
        <f>0</f>
        <v>0</v>
      </c>
      <c r="R15" s="143">
        <f>0</f>
        <v>0</v>
      </c>
      <c r="S15" s="143">
        <f>0</f>
        <v>0</v>
      </c>
      <c r="T15" s="143">
        <f>0</f>
        <v>0</v>
      </c>
      <c r="U15" s="143">
        <f>0</f>
        <v>0</v>
      </c>
      <c r="V15" s="143">
        <f>0</f>
        <v>0</v>
      </c>
      <c r="W15" s="143">
        <f>0</f>
        <v>0</v>
      </c>
      <c r="X15" s="143">
        <f>0</f>
        <v>0</v>
      </c>
      <c r="Y15" s="143">
        <f>0</f>
        <v>0</v>
      </c>
      <c r="Z15" s="143">
        <f>0</f>
        <v>0</v>
      </c>
      <c r="AA15" s="143">
        <f>0</f>
        <v>0</v>
      </c>
      <c r="AB15" s="143">
        <f>0</f>
        <v>0</v>
      </c>
      <c r="AC15" s="143">
        <f>0</f>
        <v>0</v>
      </c>
      <c r="AD15" s="143">
        <f>0</f>
        <v>0</v>
      </c>
      <c r="AE15" s="143">
        <f>0</f>
        <v>0</v>
      </c>
      <c r="AF15" s="143">
        <f>0</f>
        <v>0</v>
      </c>
      <c r="AG15" s="143">
        <f>0</f>
        <v>0</v>
      </c>
      <c r="AH15" s="143">
        <f>0</f>
        <v>0</v>
      </c>
      <c r="AI15" s="143">
        <f>0</f>
        <v>0</v>
      </c>
      <c r="AJ15" s="143">
        <f>0</f>
        <v>0</v>
      </c>
      <c r="AK15" s="143">
        <f>0</f>
        <v>0</v>
      </c>
      <c r="AL15" s="143">
        <f>0</f>
        <v>0</v>
      </c>
      <c r="AM15" s="143">
        <f>0</f>
        <v>0</v>
      </c>
      <c r="AN15" s="143">
        <f>0</f>
        <v>0</v>
      </c>
      <c r="AO15" s="143">
        <f>0</f>
        <v>0</v>
      </c>
    </row>
    <row r="16" spans="1:41" ht="24" customHeight="1">
      <c r="A16" s="129" t="s">
        <v>270</v>
      </c>
      <c r="B16" s="129" t="s">
        <v>242</v>
      </c>
      <c r="C16" s="129" t="s">
        <v>175</v>
      </c>
      <c r="D16" s="129" t="s">
        <v>200</v>
      </c>
      <c r="E16" s="130">
        <v>7882.28</v>
      </c>
      <c r="F16" s="130">
        <v>7882.28</v>
      </c>
      <c r="G16" s="131">
        <v>7882.28</v>
      </c>
      <c r="H16" s="132">
        <v>4332.28</v>
      </c>
      <c r="I16" s="130">
        <v>3550</v>
      </c>
      <c r="J16" s="131">
        <v>0</v>
      </c>
      <c r="K16" s="132">
        <v>0</v>
      </c>
      <c r="L16" s="131">
        <v>0</v>
      </c>
      <c r="M16" s="144">
        <f>0</f>
        <v>0</v>
      </c>
      <c r="N16" s="143">
        <f>0</f>
        <v>0</v>
      </c>
      <c r="O16" s="143">
        <f>0</f>
        <v>0</v>
      </c>
      <c r="P16" s="143">
        <f>0</f>
        <v>0</v>
      </c>
      <c r="Q16" s="143">
        <f>0</f>
        <v>0</v>
      </c>
      <c r="R16" s="143">
        <f>0</f>
        <v>0</v>
      </c>
      <c r="S16" s="143">
        <f>0</f>
        <v>0</v>
      </c>
      <c r="T16" s="143">
        <f>0</f>
        <v>0</v>
      </c>
      <c r="U16" s="143">
        <f>0</f>
        <v>0</v>
      </c>
      <c r="V16" s="143">
        <f>0</f>
        <v>0</v>
      </c>
      <c r="W16" s="143">
        <f>0</f>
        <v>0</v>
      </c>
      <c r="X16" s="143">
        <f>0</f>
        <v>0</v>
      </c>
      <c r="Y16" s="143">
        <f>0</f>
        <v>0</v>
      </c>
      <c r="Z16" s="143">
        <f>0</f>
        <v>0</v>
      </c>
      <c r="AA16" s="143">
        <f>0</f>
        <v>0</v>
      </c>
      <c r="AB16" s="143">
        <f>0</f>
        <v>0</v>
      </c>
      <c r="AC16" s="143">
        <f>0</f>
        <v>0</v>
      </c>
      <c r="AD16" s="143">
        <f>0</f>
        <v>0</v>
      </c>
      <c r="AE16" s="143">
        <f>0</f>
        <v>0</v>
      </c>
      <c r="AF16" s="143">
        <f>0</f>
        <v>0</v>
      </c>
      <c r="AG16" s="143">
        <f>0</f>
        <v>0</v>
      </c>
      <c r="AH16" s="143">
        <f>0</f>
        <v>0</v>
      </c>
      <c r="AI16" s="143">
        <f>0</f>
        <v>0</v>
      </c>
      <c r="AJ16" s="143">
        <f>0</f>
        <v>0</v>
      </c>
      <c r="AK16" s="143">
        <f>0</f>
        <v>0</v>
      </c>
      <c r="AL16" s="143">
        <f>0</f>
        <v>0</v>
      </c>
      <c r="AM16" s="143">
        <f>0</f>
        <v>0</v>
      </c>
      <c r="AN16" s="143">
        <f>0</f>
        <v>0</v>
      </c>
      <c r="AO16" s="143">
        <f>0</f>
        <v>0</v>
      </c>
    </row>
    <row r="17" spans="1:41" ht="24" customHeight="1">
      <c r="A17" s="129" t="s">
        <v>270</v>
      </c>
      <c r="B17" s="129" t="s">
        <v>339</v>
      </c>
      <c r="C17" s="129" t="s">
        <v>175</v>
      </c>
      <c r="D17" s="129" t="s">
        <v>317</v>
      </c>
      <c r="E17" s="130">
        <v>200</v>
      </c>
      <c r="F17" s="130">
        <v>200</v>
      </c>
      <c r="G17" s="131">
        <v>200</v>
      </c>
      <c r="H17" s="132">
        <v>200</v>
      </c>
      <c r="I17" s="130">
        <v>0</v>
      </c>
      <c r="J17" s="131">
        <v>0</v>
      </c>
      <c r="K17" s="132">
        <v>0</v>
      </c>
      <c r="L17" s="131">
        <v>0</v>
      </c>
      <c r="M17" s="144">
        <f>0</f>
        <v>0</v>
      </c>
      <c r="N17" s="143">
        <f>0</f>
        <v>0</v>
      </c>
      <c r="O17" s="143">
        <f>0</f>
        <v>0</v>
      </c>
      <c r="P17" s="143">
        <f>0</f>
        <v>0</v>
      </c>
      <c r="Q17" s="143">
        <f>0</f>
        <v>0</v>
      </c>
      <c r="R17" s="143">
        <f>0</f>
        <v>0</v>
      </c>
      <c r="S17" s="143">
        <f>0</f>
        <v>0</v>
      </c>
      <c r="T17" s="143">
        <f>0</f>
        <v>0</v>
      </c>
      <c r="U17" s="143">
        <f>0</f>
        <v>0</v>
      </c>
      <c r="V17" s="143">
        <f>0</f>
        <v>0</v>
      </c>
      <c r="W17" s="143">
        <f>0</f>
        <v>0</v>
      </c>
      <c r="X17" s="143">
        <f>0</f>
        <v>0</v>
      </c>
      <c r="Y17" s="143">
        <f>0</f>
        <v>0</v>
      </c>
      <c r="Z17" s="143">
        <f>0</f>
        <v>0</v>
      </c>
      <c r="AA17" s="143">
        <f>0</f>
        <v>0</v>
      </c>
      <c r="AB17" s="143">
        <f>0</f>
        <v>0</v>
      </c>
      <c r="AC17" s="143">
        <f>0</f>
        <v>0</v>
      </c>
      <c r="AD17" s="143">
        <f>0</f>
        <v>0</v>
      </c>
      <c r="AE17" s="143">
        <f>0</f>
        <v>0</v>
      </c>
      <c r="AF17" s="143">
        <f>0</f>
        <v>0</v>
      </c>
      <c r="AG17" s="143">
        <f>0</f>
        <v>0</v>
      </c>
      <c r="AH17" s="143">
        <f>0</f>
        <v>0</v>
      </c>
      <c r="AI17" s="143">
        <f>0</f>
        <v>0</v>
      </c>
      <c r="AJ17" s="143">
        <f>0</f>
        <v>0</v>
      </c>
      <c r="AK17" s="143">
        <f>0</f>
        <v>0</v>
      </c>
      <c r="AL17" s="143">
        <f>0</f>
        <v>0</v>
      </c>
      <c r="AM17" s="143">
        <f>0</f>
        <v>0</v>
      </c>
      <c r="AN17" s="143">
        <f>0</f>
        <v>0</v>
      </c>
      <c r="AO17" s="143">
        <f>0</f>
        <v>0</v>
      </c>
    </row>
    <row r="18" spans="1:41" ht="24" customHeight="1">
      <c r="A18" s="129" t="s">
        <v>270</v>
      </c>
      <c r="B18" s="129" t="s">
        <v>56</v>
      </c>
      <c r="C18" s="129" t="s">
        <v>175</v>
      </c>
      <c r="D18" s="129" t="s">
        <v>338</v>
      </c>
      <c r="E18" s="130">
        <v>1711.47</v>
      </c>
      <c r="F18" s="130">
        <v>1711.47</v>
      </c>
      <c r="G18" s="131">
        <v>1711.47</v>
      </c>
      <c r="H18" s="132">
        <v>211.47</v>
      </c>
      <c r="I18" s="130">
        <v>1500</v>
      </c>
      <c r="J18" s="131">
        <v>0</v>
      </c>
      <c r="K18" s="132">
        <v>0</v>
      </c>
      <c r="L18" s="131">
        <v>0</v>
      </c>
      <c r="M18" s="144">
        <f>0</f>
        <v>0</v>
      </c>
      <c r="N18" s="143">
        <f>0</f>
        <v>0</v>
      </c>
      <c r="O18" s="143">
        <f>0</f>
        <v>0</v>
      </c>
      <c r="P18" s="143">
        <f>0</f>
        <v>0</v>
      </c>
      <c r="Q18" s="143">
        <f>0</f>
        <v>0</v>
      </c>
      <c r="R18" s="143">
        <f>0</f>
        <v>0</v>
      </c>
      <c r="S18" s="143">
        <f>0</f>
        <v>0</v>
      </c>
      <c r="T18" s="143">
        <f>0</f>
        <v>0</v>
      </c>
      <c r="U18" s="143">
        <f>0</f>
        <v>0</v>
      </c>
      <c r="V18" s="143">
        <f>0</f>
        <v>0</v>
      </c>
      <c r="W18" s="143">
        <f>0</f>
        <v>0</v>
      </c>
      <c r="X18" s="143">
        <f>0</f>
        <v>0</v>
      </c>
      <c r="Y18" s="143">
        <f>0</f>
        <v>0</v>
      </c>
      <c r="Z18" s="143">
        <f>0</f>
        <v>0</v>
      </c>
      <c r="AA18" s="143">
        <f>0</f>
        <v>0</v>
      </c>
      <c r="AB18" s="143">
        <f>0</f>
        <v>0</v>
      </c>
      <c r="AC18" s="143">
        <f>0</f>
        <v>0</v>
      </c>
      <c r="AD18" s="143">
        <f>0</f>
        <v>0</v>
      </c>
      <c r="AE18" s="143">
        <f>0</f>
        <v>0</v>
      </c>
      <c r="AF18" s="143">
        <f>0</f>
        <v>0</v>
      </c>
      <c r="AG18" s="143">
        <f>0</f>
        <v>0</v>
      </c>
      <c r="AH18" s="143">
        <f>0</f>
        <v>0</v>
      </c>
      <c r="AI18" s="143">
        <f>0</f>
        <v>0</v>
      </c>
      <c r="AJ18" s="143">
        <f>0</f>
        <v>0</v>
      </c>
      <c r="AK18" s="143">
        <f>0</f>
        <v>0</v>
      </c>
      <c r="AL18" s="143">
        <f>0</f>
        <v>0</v>
      </c>
      <c r="AM18" s="143">
        <f>0</f>
        <v>0</v>
      </c>
      <c r="AN18" s="143">
        <f>0</f>
        <v>0</v>
      </c>
      <c r="AO18" s="143">
        <f>0</f>
        <v>0</v>
      </c>
    </row>
    <row r="19" spans="1:41" ht="24" customHeight="1">
      <c r="A19" s="129" t="s">
        <v>270</v>
      </c>
      <c r="B19" s="129" t="s">
        <v>241</v>
      </c>
      <c r="C19" s="129" t="s">
        <v>175</v>
      </c>
      <c r="D19" s="129" t="s">
        <v>185</v>
      </c>
      <c r="E19" s="130">
        <v>29950</v>
      </c>
      <c r="F19" s="130">
        <v>29950</v>
      </c>
      <c r="G19" s="131">
        <v>29950</v>
      </c>
      <c r="H19" s="132">
        <v>0</v>
      </c>
      <c r="I19" s="130">
        <v>29950</v>
      </c>
      <c r="J19" s="131">
        <v>0</v>
      </c>
      <c r="K19" s="132">
        <v>0</v>
      </c>
      <c r="L19" s="131">
        <v>0</v>
      </c>
      <c r="M19" s="144">
        <f>0</f>
        <v>0</v>
      </c>
      <c r="N19" s="143">
        <f>0</f>
        <v>0</v>
      </c>
      <c r="O19" s="143">
        <f>0</f>
        <v>0</v>
      </c>
      <c r="P19" s="143">
        <f>0</f>
        <v>0</v>
      </c>
      <c r="Q19" s="143">
        <f>0</f>
        <v>0</v>
      </c>
      <c r="R19" s="143">
        <f>0</f>
        <v>0</v>
      </c>
      <c r="S19" s="143">
        <f>0</f>
        <v>0</v>
      </c>
      <c r="T19" s="143">
        <f>0</f>
        <v>0</v>
      </c>
      <c r="U19" s="143">
        <f>0</f>
        <v>0</v>
      </c>
      <c r="V19" s="143">
        <f>0</f>
        <v>0</v>
      </c>
      <c r="W19" s="143">
        <f>0</f>
        <v>0</v>
      </c>
      <c r="X19" s="143">
        <f>0</f>
        <v>0</v>
      </c>
      <c r="Y19" s="143">
        <f>0</f>
        <v>0</v>
      </c>
      <c r="Z19" s="143">
        <f>0</f>
        <v>0</v>
      </c>
      <c r="AA19" s="143">
        <f>0</f>
        <v>0</v>
      </c>
      <c r="AB19" s="143">
        <f>0</f>
        <v>0</v>
      </c>
      <c r="AC19" s="143">
        <f>0</f>
        <v>0</v>
      </c>
      <c r="AD19" s="143">
        <f>0</f>
        <v>0</v>
      </c>
      <c r="AE19" s="143">
        <f>0</f>
        <v>0</v>
      </c>
      <c r="AF19" s="143">
        <f>0</f>
        <v>0</v>
      </c>
      <c r="AG19" s="143">
        <f>0</f>
        <v>0</v>
      </c>
      <c r="AH19" s="143">
        <f>0</f>
        <v>0</v>
      </c>
      <c r="AI19" s="143">
        <f>0</f>
        <v>0</v>
      </c>
      <c r="AJ19" s="143">
        <f>0</f>
        <v>0</v>
      </c>
      <c r="AK19" s="143">
        <f>0</f>
        <v>0</v>
      </c>
      <c r="AL19" s="143">
        <f>0</f>
        <v>0</v>
      </c>
      <c r="AM19" s="143">
        <f>0</f>
        <v>0</v>
      </c>
      <c r="AN19" s="143">
        <f>0</f>
        <v>0</v>
      </c>
      <c r="AO19" s="143">
        <f>0</f>
        <v>0</v>
      </c>
    </row>
    <row r="20" spans="1:41" ht="24" customHeight="1">
      <c r="A20" s="129" t="s">
        <v>270</v>
      </c>
      <c r="B20" s="129" t="s">
        <v>337</v>
      </c>
      <c r="C20" s="129" t="s">
        <v>175</v>
      </c>
      <c r="D20" s="129" t="s">
        <v>225</v>
      </c>
      <c r="E20" s="130">
        <v>200</v>
      </c>
      <c r="F20" s="130">
        <v>200</v>
      </c>
      <c r="G20" s="131">
        <v>200</v>
      </c>
      <c r="H20" s="132">
        <v>200</v>
      </c>
      <c r="I20" s="130">
        <v>0</v>
      </c>
      <c r="J20" s="131">
        <v>0</v>
      </c>
      <c r="K20" s="132">
        <v>0</v>
      </c>
      <c r="L20" s="131">
        <v>0</v>
      </c>
      <c r="M20" s="144">
        <f>0</f>
        <v>0</v>
      </c>
      <c r="N20" s="143">
        <f>0</f>
        <v>0</v>
      </c>
      <c r="O20" s="143">
        <f>0</f>
        <v>0</v>
      </c>
      <c r="P20" s="143">
        <f>0</f>
        <v>0</v>
      </c>
      <c r="Q20" s="143">
        <f>0</f>
        <v>0</v>
      </c>
      <c r="R20" s="143">
        <f>0</f>
        <v>0</v>
      </c>
      <c r="S20" s="143">
        <f>0</f>
        <v>0</v>
      </c>
      <c r="T20" s="143">
        <f>0</f>
        <v>0</v>
      </c>
      <c r="U20" s="143">
        <f>0</f>
        <v>0</v>
      </c>
      <c r="V20" s="143">
        <f>0</f>
        <v>0</v>
      </c>
      <c r="W20" s="143">
        <f>0</f>
        <v>0</v>
      </c>
      <c r="X20" s="143">
        <f>0</f>
        <v>0</v>
      </c>
      <c r="Y20" s="143">
        <f>0</f>
        <v>0</v>
      </c>
      <c r="Z20" s="143">
        <f>0</f>
        <v>0</v>
      </c>
      <c r="AA20" s="143">
        <f>0</f>
        <v>0</v>
      </c>
      <c r="AB20" s="143">
        <f>0</f>
        <v>0</v>
      </c>
      <c r="AC20" s="143">
        <f>0</f>
        <v>0</v>
      </c>
      <c r="AD20" s="143">
        <f>0</f>
        <v>0</v>
      </c>
      <c r="AE20" s="143">
        <f>0</f>
        <v>0</v>
      </c>
      <c r="AF20" s="143">
        <f>0</f>
        <v>0</v>
      </c>
      <c r="AG20" s="143">
        <f>0</f>
        <v>0</v>
      </c>
      <c r="AH20" s="143">
        <f>0</f>
        <v>0</v>
      </c>
      <c r="AI20" s="143">
        <f>0</f>
        <v>0</v>
      </c>
      <c r="AJ20" s="143">
        <f>0</f>
        <v>0</v>
      </c>
      <c r="AK20" s="143">
        <f>0</f>
        <v>0</v>
      </c>
      <c r="AL20" s="143">
        <f>0</f>
        <v>0</v>
      </c>
      <c r="AM20" s="143">
        <f>0</f>
        <v>0</v>
      </c>
      <c r="AN20" s="143">
        <f>0</f>
        <v>0</v>
      </c>
      <c r="AO20" s="143">
        <f>0</f>
        <v>0</v>
      </c>
    </row>
    <row r="21" spans="1:41" ht="24" customHeight="1">
      <c r="A21" s="129" t="s">
        <v>270</v>
      </c>
      <c r="B21" s="129" t="s">
        <v>172</v>
      </c>
      <c r="C21" s="129" t="s">
        <v>175</v>
      </c>
      <c r="D21" s="129" t="s">
        <v>135</v>
      </c>
      <c r="E21" s="130">
        <v>14.5</v>
      </c>
      <c r="F21" s="130">
        <v>14.5</v>
      </c>
      <c r="G21" s="131">
        <v>14.5</v>
      </c>
      <c r="H21" s="132">
        <v>14.5</v>
      </c>
      <c r="I21" s="130">
        <v>0</v>
      </c>
      <c r="J21" s="131">
        <v>0</v>
      </c>
      <c r="K21" s="132">
        <v>0</v>
      </c>
      <c r="L21" s="131">
        <v>0</v>
      </c>
      <c r="M21" s="144">
        <f>0</f>
        <v>0</v>
      </c>
      <c r="N21" s="143">
        <f>0</f>
        <v>0</v>
      </c>
      <c r="O21" s="143">
        <f>0</f>
        <v>0</v>
      </c>
      <c r="P21" s="143">
        <f>0</f>
        <v>0</v>
      </c>
      <c r="Q21" s="143">
        <f>0</f>
        <v>0</v>
      </c>
      <c r="R21" s="143">
        <f>0</f>
        <v>0</v>
      </c>
      <c r="S21" s="143">
        <f>0</f>
        <v>0</v>
      </c>
      <c r="T21" s="143">
        <f>0</f>
        <v>0</v>
      </c>
      <c r="U21" s="143">
        <f>0</f>
        <v>0</v>
      </c>
      <c r="V21" s="143">
        <f>0</f>
        <v>0</v>
      </c>
      <c r="W21" s="143">
        <f>0</f>
        <v>0</v>
      </c>
      <c r="X21" s="143">
        <f>0</f>
        <v>0</v>
      </c>
      <c r="Y21" s="143">
        <f>0</f>
        <v>0</v>
      </c>
      <c r="Z21" s="143">
        <f>0</f>
        <v>0</v>
      </c>
      <c r="AA21" s="143">
        <f>0</f>
        <v>0</v>
      </c>
      <c r="AB21" s="143">
        <f>0</f>
        <v>0</v>
      </c>
      <c r="AC21" s="143">
        <f>0</f>
        <v>0</v>
      </c>
      <c r="AD21" s="143">
        <f>0</f>
        <v>0</v>
      </c>
      <c r="AE21" s="143">
        <f>0</f>
        <v>0</v>
      </c>
      <c r="AF21" s="143">
        <f>0</f>
        <v>0</v>
      </c>
      <c r="AG21" s="143">
        <f>0</f>
        <v>0</v>
      </c>
      <c r="AH21" s="143">
        <f>0</f>
        <v>0</v>
      </c>
      <c r="AI21" s="143">
        <f>0</f>
        <v>0</v>
      </c>
      <c r="AJ21" s="143">
        <f>0</f>
        <v>0</v>
      </c>
      <c r="AK21" s="143">
        <f>0</f>
        <v>0</v>
      </c>
      <c r="AL21" s="143">
        <f>0</f>
        <v>0</v>
      </c>
      <c r="AM21" s="143">
        <f>0</f>
        <v>0</v>
      </c>
      <c r="AN21" s="143">
        <f>0</f>
        <v>0</v>
      </c>
      <c r="AO21" s="143">
        <f>0</f>
        <v>0</v>
      </c>
    </row>
    <row r="22" spans="1:41" ht="24" customHeight="1">
      <c r="A22" s="129" t="s">
        <v>111</v>
      </c>
      <c r="B22" s="129"/>
      <c r="C22" s="129"/>
      <c r="D22" s="129" t="s">
        <v>246</v>
      </c>
      <c r="E22" s="130">
        <v>1762.4</v>
      </c>
      <c r="F22" s="130">
        <v>1762.4</v>
      </c>
      <c r="G22" s="131">
        <v>1762.4</v>
      </c>
      <c r="H22" s="132">
        <v>1762.4</v>
      </c>
      <c r="I22" s="130">
        <v>0</v>
      </c>
      <c r="J22" s="131">
        <v>0</v>
      </c>
      <c r="K22" s="132">
        <v>0</v>
      </c>
      <c r="L22" s="131">
        <v>0</v>
      </c>
      <c r="M22" s="144">
        <f>0</f>
        <v>0</v>
      </c>
      <c r="N22" s="143">
        <f>0</f>
        <v>0</v>
      </c>
      <c r="O22" s="143">
        <f>0</f>
        <v>0</v>
      </c>
      <c r="P22" s="143">
        <f>0</f>
        <v>0</v>
      </c>
      <c r="Q22" s="143">
        <f>0</f>
        <v>0</v>
      </c>
      <c r="R22" s="143">
        <f>0</f>
        <v>0</v>
      </c>
      <c r="S22" s="143">
        <f>0</f>
        <v>0</v>
      </c>
      <c r="T22" s="143">
        <f>0</f>
        <v>0</v>
      </c>
      <c r="U22" s="143">
        <f>0</f>
        <v>0</v>
      </c>
      <c r="V22" s="143">
        <f>0</f>
        <v>0</v>
      </c>
      <c r="W22" s="143">
        <f>0</f>
        <v>0</v>
      </c>
      <c r="X22" s="143">
        <f>0</f>
        <v>0</v>
      </c>
      <c r="Y22" s="143">
        <f>0</f>
        <v>0</v>
      </c>
      <c r="Z22" s="143">
        <f>0</f>
        <v>0</v>
      </c>
      <c r="AA22" s="143">
        <f>0</f>
        <v>0</v>
      </c>
      <c r="AB22" s="143">
        <f>0</f>
        <v>0</v>
      </c>
      <c r="AC22" s="143">
        <f>0</f>
        <v>0</v>
      </c>
      <c r="AD22" s="143">
        <f>0</f>
        <v>0</v>
      </c>
      <c r="AE22" s="143">
        <f>0</f>
        <v>0</v>
      </c>
      <c r="AF22" s="143">
        <f>0</f>
        <v>0</v>
      </c>
      <c r="AG22" s="143">
        <f>0</f>
        <v>0</v>
      </c>
      <c r="AH22" s="143">
        <f>0</f>
        <v>0</v>
      </c>
      <c r="AI22" s="143">
        <f>0</f>
        <v>0</v>
      </c>
      <c r="AJ22" s="143">
        <f>0</f>
        <v>0</v>
      </c>
      <c r="AK22" s="143">
        <f>0</f>
        <v>0</v>
      </c>
      <c r="AL22" s="143">
        <f>0</f>
        <v>0</v>
      </c>
      <c r="AM22" s="143">
        <f>0</f>
        <v>0</v>
      </c>
      <c r="AN22" s="143">
        <f>0</f>
        <v>0</v>
      </c>
      <c r="AO22" s="143">
        <f>0</f>
        <v>0</v>
      </c>
    </row>
    <row r="23" spans="1:41" ht="24" customHeight="1">
      <c r="A23" s="129" t="s">
        <v>368</v>
      </c>
      <c r="B23" s="129" t="s">
        <v>14</v>
      </c>
      <c r="C23" s="129" t="s">
        <v>175</v>
      </c>
      <c r="D23" s="129" t="s">
        <v>276</v>
      </c>
      <c r="E23" s="130">
        <v>1262.4</v>
      </c>
      <c r="F23" s="130">
        <v>1262.4</v>
      </c>
      <c r="G23" s="131">
        <v>1262.4</v>
      </c>
      <c r="H23" s="132">
        <v>1262.4</v>
      </c>
      <c r="I23" s="130">
        <v>0</v>
      </c>
      <c r="J23" s="131">
        <v>0</v>
      </c>
      <c r="K23" s="132">
        <v>0</v>
      </c>
      <c r="L23" s="131">
        <v>0</v>
      </c>
      <c r="M23" s="144">
        <f>0</f>
        <v>0</v>
      </c>
      <c r="N23" s="143">
        <f>0</f>
        <v>0</v>
      </c>
      <c r="O23" s="143">
        <f>0</f>
        <v>0</v>
      </c>
      <c r="P23" s="143">
        <f>0</f>
        <v>0</v>
      </c>
      <c r="Q23" s="143">
        <f>0</f>
        <v>0</v>
      </c>
      <c r="R23" s="143">
        <f>0</f>
        <v>0</v>
      </c>
      <c r="S23" s="143">
        <f>0</f>
        <v>0</v>
      </c>
      <c r="T23" s="143">
        <f>0</f>
        <v>0</v>
      </c>
      <c r="U23" s="143">
        <f>0</f>
        <v>0</v>
      </c>
      <c r="V23" s="143">
        <f>0</f>
        <v>0</v>
      </c>
      <c r="W23" s="143">
        <f>0</f>
        <v>0</v>
      </c>
      <c r="X23" s="143">
        <f>0</f>
        <v>0</v>
      </c>
      <c r="Y23" s="143">
        <f>0</f>
        <v>0</v>
      </c>
      <c r="Z23" s="143">
        <f>0</f>
        <v>0</v>
      </c>
      <c r="AA23" s="143">
        <f>0</f>
        <v>0</v>
      </c>
      <c r="AB23" s="143">
        <f>0</f>
        <v>0</v>
      </c>
      <c r="AC23" s="143">
        <f>0</f>
        <v>0</v>
      </c>
      <c r="AD23" s="143">
        <f>0</f>
        <v>0</v>
      </c>
      <c r="AE23" s="143">
        <f>0</f>
        <v>0</v>
      </c>
      <c r="AF23" s="143">
        <f>0</f>
        <v>0</v>
      </c>
      <c r="AG23" s="143">
        <f>0</f>
        <v>0</v>
      </c>
      <c r="AH23" s="143">
        <f>0</f>
        <v>0</v>
      </c>
      <c r="AI23" s="143">
        <f>0</f>
        <v>0</v>
      </c>
      <c r="AJ23" s="143">
        <f>0</f>
        <v>0</v>
      </c>
      <c r="AK23" s="143">
        <f>0</f>
        <v>0</v>
      </c>
      <c r="AL23" s="143">
        <f>0</f>
        <v>0</v>
      </c>
      <c r="AM23" s="143">
        <f>0</f>
        <v>0</v>
      </c>
      <c r="AN23" s="143">
        <f>0</f>
        <v>0</v>
      </c>
      <c r="AO23" s="143">
        <f>0</f>
        <v>0</v>
      </c>
    </row>
    <row r="24" spans="1:41" ht="24" customHeight="1">
      <c r="A24" s="129" t="s">
        <v>368</v>
      </c>
      <c r="B24" s="129" t="s">
        <v>323</v>
      </c>
      <c r="C24" s="129" t="s">
        <v>175</v>
      </c>
      <c r="D24" s="129" t="s">
        <v>107</v>
      </c>
      <c r="E24" s="130">
        <v>500</v>
      </c>
      <c r="F24" s="130">
        <v>500</v>
      </c>
      <c r="G24" s="131">
        <v>500</v>
      </c>
      <c r="H24" s="132">
        <v>500</v>
      </c>
      <c r="I24" s="130">
        <v>0</v>
      </c>
      <c r="J24" s="131">
        <v>0</v>
      </c>
      <c r="K24" s="132">
        <v>0</v>
      </c>
      <c r="L24" s="131">
        <v>0</v>
      </c>
      <c r="M24" s="144">
        <f>0</f>
        <v>0</v>
      </c>
      <c r="N24" s="143">
        <f>0</f>
        <v>0</v>
      </c>
      <c r="O24" s="143">
        <f>0</f>
        <v>0</v>
      </c>
      <c r="P24" s="143">
        <f>0</f>
        <v>0</v>
      </c>
      <c r="Q24" s="143">
        <f>0</f>
        <v>0</v>
      </c>
      <c r="R24" s="143">
        <f>0</f>
        <v>0</v>
      </c>
      <c r="S24" s="143">
        <f>0</f>
        <v>0</v>
      </c>
      <c r="T24" s="143">
        <f>0</f>
        <v>0</v>
      </c>
      <c r="U24" s="143">
        <f>0</f>
        <v>0</v>
      </c>
      <c r="V24" s="143">
        <f>0</f>
        <v>0</v>
      </c>
      <c r="W24" s="143">
        <f>0</f>
        <v>0</v>
      </c>
      <c r="X24" s="143">
        <f>0</f>
        <v>0</v>
      </c>
      <c r="Y24" s="143">
        <f>0</f>
        <v>0</v>
      </c>
      <c r="Z24" s="143">
        <f>0</f>
        <v>0</v>
      </c>
      <c r="AA24" s="143">
        <f>0</f>
        <v>0</v>
      </c>
      <c r="AB24" s="143">
        <f>0</f>
        <v>0</v>
      </c>
      <c r="AC24" s="143">
        <f>0</f>
        <v>0</v>
      </c>
      <c r="AD24" s="143">
        <f>0</f>
        <v>0</v>
      </c>
      <c r="AE24" s="143">
        <f>0</f>
        <v>0</v>
      </c>
      <c r="AF24" s="143">
        <f>0</f>
        <v>0</v>
      </c>
      <c r="AG24" s="143">
        <f>0</f>
        <v>0</v>
      </c>
      <c r="AH24" s="143">
        <f>0</f>
        <v>0</v>
      </c>
      <c r="AI24" s="143">
        <f>0</f>
        <v>0</v>
      </c>
      <c r="AJ24" s="143">
        <f>0</f>
        <v>0</v>
      </c>
      <c r="AK24" s="143">
        <f>0</f>
        <v>0</v>
      </c>
      <c r="AL24" s="143">
        <f>0</f>
        <v>0</v>
      </c>
      <c r="AM24" s="143">
        <f>0</f>
        <v>0</v>
      </c>
      <c r="AN24" s="143">
        <f>0</f>
        <v>0</v>
      </c>
      <c r="AO24" s="143">
        <f>0</f>
        <v>0</v>
      </c>
    </row>
  </sheetData>
  <mergeCells count="6">
    <mergeCell ref="P6:P7"/>
    <mergeCell ref="Z6:Z7"/>
    <mergeCell ref="C6:C7"/>
    <mergeCell ref="D6:D7"/>
    <mergeCell ref="E5:E7"/>
    <mergeCell ref="F6:F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2"/>
  <sheetViews>
    <sheetView showGridLines="0" showZeros="0" workbookViewId="0" topLeftCell="AT1">
      <selection activeCell="BM20" sqref="BM20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190"/>
      <c r="B1" s="190"/>
      <c r="C1" s="190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350</v>
      </c>
    </row>
    <row r="3" spans="1:112" ht="25.5" customHeight="1">
      <c r="A3" s="47" t="s">
        <v>154</v>
      </c>
      <c r="B3" s="48"/>
      <c r="C3" s="48"/>
      <c r="D3" s="48"/>
      <c r="E3" s="48"/>
      <c r="F3" s="48"/>
      <c r="G3" s="98"/>
      <c r="H3" s="9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48"/>
    </row>
    <row r="4" spans="1:112" ht="19.5" customHeight="1">
      <c r="A4" s="148" t="s">
        <v>231</v>
      </c>
      <c r="B4" s="20"/>
      <c r="C4" s="20"/>
      <c r="D4" s="20"/>
      <c r="E4" s="21"/>
      <c r="F4" s="21"/>
      <c r="H4" s="46"/>
      <c r="DH4" s="9" t="s">
        <v>311</v>
      </c>
    </row>
    <row r="5" spans="1:112" ht="19.5" customHeight="1">
      <c r="A5" s="10" t="s">
        <v>86</v>
      </c>
      <c r="B5" s="10"/>
      <c r="C5" s="10"/>
      <c r="D5" s="10"/>
      <c r="E5" s="10"/>
      <c r="F5" s="180" t="s">
        <v>82</v>
      </c>
      <c r="G5" s="93" t="s">
        <v>196</v>
      </c>
      <c r="H5" s="93"/>
      <c r="I5" s="93"/>
      <c r="J5" s="93"/>
      <c r="K5" s="94"/>
      <c r="L5" s="94"/>
      <c r="M5" s="94"/>
      <c r="N5" s="94"/>
      <c r="O5" s="95"/>
      <c r="P5" s="95"/>
      <c r="Q5" s="95"/>
      <c r="R5" s="95"/>
      <c r="S5" s="95"/>
      <c r="T5" s="95"/>
      <c r="U5" s="96" t="s">
        <v>245</v>
      </c>
      <c r="V5" s="97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 t="s">
        <v>17</v>
      </c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7" t="s">
        <v>292</v>
      </c>
      <c r="BJ5" s="97"/>
      <c r="BK5" s="97"/>
      <c r="BL5" s="94"/>
      <c r="BM5" s="94"/>
      <c r="BN5" s="94" t="s">
        <v>9</v>
      </c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 t="s">
        <v>217</v>
      </c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 t="s">
        <v>340</v>
      </c>
      <c r="CS5" s="94"/>
      <c r="CT5" s="94"/>
      <c r="CU5" s="94" t="s">
        <v>325</v>
      </c>
      <c r="CV5" s="94"/>
      <c r="CW5" s="94"/>
      <c r="CX5" s="94"/>
      <c r="CY5" s="94"/>
      <c r="CZ5" s="94"/>
      <c r="DA5" s="94" t="s">
        <v>149</v>
      </c>
      <c r="DB5" s="94"/>
      <c r="DC5" s="94"/>
      <c r="DD5" s="94" t="s">
        <v>15</v>
      </c>
      <c r="DE5" s="94"/>
      <c r="DF5" s="94"/>
      <c r="DG5" s="94"/>
      <c r="DH5" s="94"/>
    </row>
    <row r="6" spans="1:112" ht="19.5" customHeight="1">
      <c r="A6" s="10" t="s">
        <v>386</v>
      </c>
      <c r="B6" s="10"/>
      <c r="C6" s="10"/>
      <c r="D6" s="182" t="s">
        <v>152</v>
      </c>
      <c r="E6" s="184" t="s">
        <v>136</v>
      </c>
      <c r="F6" s="180"/>
      <c r="G6" s="180" t="s">
        <v>198</v>
      </c>
      <c r="H6" s="182" t="s">
        <v>334</v>
      </c>
      <c r="I6" s="182" t="s">
        <v>100</v>
      </c>
      <c r="J6" s="182" t="s">
        <v>138</v>
      </c>
      <c r="K6" s="184" t="s">
        <v>193</v>
      </c>
      <c r="L6" s="184" t="s">
        <v>168</v>
      </c>
      <c r="M6" s="184" t="s">
        <v>8</v>
      </c>
      <c r="N6" s="184" t="s">
        <v>33</v>
      </c>
      <c r="O6" s="169" t="s">
        <v>282</v>
      </c>
      <c r="P6" s="169" t="s">
        <v>360</v>
      </c>
      <c r="Q6" s="169" t="s">
        <v>44</v>
      </c>
      <c r="R6" s="169" t="s">
        <v>28</v>
      </c>
      <c r="S6" s="169" t="s">
        <v>345</v>
      </c>
      <c r="T6" s="169" t="s">
        <v>375</v>
      </c>
      <c r="U6" s="184" t="s">
        <v>198</v>
      </c>
      <c r="V6" s="184" t="s">
        <v>315</v>
      </c>
      <c r="W6" s="184" t="s">
        <v>106</v>
      </c>
      <c r="X6" s="184" t="s">
        <v>99</v>
      </c>
      <c r="Y6" s="184" t="s">
        <v>190</v>
      </c>
      <c r="Z6" s="184" t="s">
        <v>378</v>
      </c>
      <c r="AA6" s="184" t="s">
        <v>261</v>
      </c>
      <c r="AB6" s="184" t="s">
        <v>133</v>
      </c>
      <c r="AC6" s="184" t="s">
        <v>47</v>
      </c>
      <c r="AD6" s="184" t="s">
        <v>271</v>
      </c>
      <c r="AE6" s="184" t="s">
        <v>114</v>
      </c>
      <c r="AF6" s="184" t="s">
        <v>353</v>
      </c>
      <c r="AG6" s="184" t="s">
        <v>366</v>
      </c>
      <c r="AH6" s="184" t="s">
        <v>94</v>
      </c>
      <c r="AI6" s="184" t="s">
        <v>274</v>
      </c>
      <c r="AJ6" s="184" t="s">
        <v>212</v>
      </c>
      <c r="AK6" s="184" t="s">
        <v>178</v>
      </c>
      <c r="AL6" s="184" t="s">
        <v>176</v>
      </c>
      <c r="AM6" s="184" t="s">
        <v>385</v>
      </c>
      <c r="AN6" s="184" t="s">
        <v>362</v>
      </c>
      <c r="AO6" s="184" t="s">
        <v>355</v>
      </c>
      <c r="AP6" s="184" t="s">
        <v>216</v>
      </c>
      <c r="AQ6" s="184" t="s">
        <v>256</v>
      </c>
      <c r="AR6" s="184" t="s">
        <v>88</v>
      </c>
      <c r="AS6" s="184" t="s">
        <v>304</v>
      </c>
      <c r="AT6" s="184" t="s">
        <v>377</v>
      </c>
      <c r="AU6" s="184" t="s">
        <v>387</v>
      </c>
      <c r="AV6" s="169" t="s">
        <v>288</v>
      </c>
      <c r="AW6" s="184" t="s">
        <v>198</v>
      </c>
      <c r="AX6" s="184" t="s">
        <v>20</v>
      </c>
      <c r="AY6" s="184" t="s">
        <v>384</v>
      </c>
      <c r="AZ6" s="184" t="s">
        <v>264</v>
      </c>
      <c r="BA6" s="184" t="s">
        <v>240</v>
      </c>
      <c r="BB6" s="184" t="s">
        <v>7</v>
      </c>
      <c r="BC6" s="184" t="s">
        <v>69</v>
      </c>
      <c r="BD6" s="184" t="s">
        <v>263</v>
      </c>
      <c r="BE6" s="184" t="s">
        <v>22</v>
      </c>
      <c r="BF6" s="184" t="s">
        <v>253</v>
      </c>
      <c r="BG6" s="184" t="s">
        <v>222</v>
      </c>
      <c r="BH6" s="184" t="s">
        <v>302</v>
      </c>
      <c r="BI6" s="184" t="s">
        <v>198</v>
      </c>
      <c r="BJ6" s="184" t="s">
        <v>67</v>
      </c>
      <c r="BK6" s="184" t="s">
        <v>32</v>
      </c>
      <c r="BL6" s="184" t="s">
        <v>92</v>
      </c>
      <c r="BM6" s="184" t="s">
        <v>365</v>
      </c>
      <c r="BN6" s="184" t="s">
        <v>198</v>
      </c>
      <c r="BO6" s="184" t="s">
        <v>332</v>
      </c>
      <c r="BP6" s="184" t="s">
        <v>352</v>
      </c>
      <c r="BQ6" s="184" t="s">
        <v>351</v>
      </c>
      <c r="BR6" s="184" t="s">
        <v>6</v>
      </c>
      <c r="BS6" s="184" t="s">
        <v>359</v>
      </c>
      <c r="BT6" s="184" t="s">
        <v>165</v>
      </c>
      <c r="BU6" s="184" t="s">
        <v>181</v>
      </c>
      <c r="BV6" s="184" t="s">
        <v>301</v>
      </c>
      <c r="BW6" s="184" t="s">
        <v>255</v>
      </c>
      <c r="BX6" s="184" t="s">
        <v>41</v>
      </c>
      <c r="BY6" s="184" t="s">
        <v>266</v>
      </c>
      <c r="BZ6" s="184" t="s">
        <v>141</v>
      </c>
      <c r="CA6" s="184" t="s">
        <v>198</v>
      </c>
      <c r="CB6" s="184" t="s">
        <v>332</v>
      </c>
      <c r="CC6" s="184" t="s">
        <v>352</v>
      </c>
      <c r="CD6" s="184" t="s">
        <v>351</v>
      </c>
      <c r="CE6" s="184" t="s">
        <v>6</v>
      </c>
      <c r="CF6" s="184" t="s">
        <v>359</v>
      </c>
      <c r="CG6" s="184" t="s">
        <v>165</v>
      </c>
      <c r="CH6" s="184" t="s">
        <v>181</v>
      </c>
      <c r="CI6" s="184" t="s">
        <v>238</v>
      </c>
      <c r="CJ6" s="184" t="s">
        <v>177</v>
      </c>
      <c r="CK6" s="184" t="s">
        <v>110</v>
      </c>
      <c r="CL6" s="184" t="s">
        <v>102</v>
      </c>
      <c r="CM6" s="184" t="s">
        <v>301</v>
      </c>
      <c r="CN6" s="184" t="s">
        <v>255</v>
      </c>
      <c r="CO6" s="184" t="s">
        <v>41</v>
      </c>
      <c r="CP6" s="184" t="s">
        <v>266</v>
      </c>
      <c r="CQ6" s="184" t="s">
        <v>59</v>
      </c>
      <c r="CR6" s="184" t="s">
        <v>198</v>
      </c>
      <c r="CS6" s="184" t="s">
        <v>281</v>
      </c>
      <c r="CT6" s="184" t="s">
        <v>140</v>
      </c>
      <c r="CU6" s="184" t="s">
        <v>198</v>
      </c>
      <c r="CV6" s="184" t="s">
        <v>281</v>
      </c>
      <c r="CW6" s="184" t="s">
        <v>105</v>
      </c>
      <c r="CX6" s="184" t="s">
        <v>122</v>
      </c>
      <c r="CY6" s="184" t="s">
        <v>280</v>
      </c>
      <c r="CZ6" s="184" t="s">
        <v>140</v>
      </c>
      <c r="DA6" s="184" t="s">
        <v>198</v>
      </c>
      <c r="DB6" s="184" t="s">
        <v>137</v>
      </c>
      <c r="DC6" s="184" t="s">
        <v>117</v>
      </c>
      <c r="DD6" s="184" t="s">
        <v>198</v>
      </c>
      <c r="DE6" s="184" t="s">
        <v>234</v>
      </c>
      <c r="DF6" s="184" t="s">
        <v>139</v>
      </c>
      <c r="DG6" s="184" t="s">
        <v>291</v>
      </c>
      <c r="DH6" s="184" t="s">
        <v>15</v>
      </c>
    </row>
    <row r="7" spans="1:112" ht="33.75" customHeight="1">
      <c r="A7" s="83" t="s">
        <v>144</v>
      </c>
      <c r="B7" s="83" t="s">
        <v>260</v>
      </c>
      <c r="C7" s="40" t="s">
        <v>257</v>
      </c>
      <c r="D7" s="183"/>
      <c r="E7" s="185"/>
      <c r="F7" s="180"/>
      <c r="G7" s="180"/>
      <c r="H7" s="182"/>
      <c r="I7" s="182"/>
      <c r="J7" s="182"/>
      <c r="K7" s="184"/>
      <c r="L7" s="184"/>
      <c r="M7" s="184"/>
      <c r="N7" s="184"/>
      <c r="O7" s="170"/>
      <c r="P7" s="170"/>
      <c r="Q7" s="170"/>
      <c r="R7" s="170"/>
      <c r="S7" s="170"/>
      <c r="T7" s="169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5"/>
      <c r="AR7" s="185"/>
      <c r="AS7" s="185"/>
      <c r="AT7" s="185"/>
      <c r="AU7" s="185"/>
      <c r="AV7" s="170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</row>
    <row r="8" spans="1:112" ht="21.75" customHeight="1">
      <c r="A8" s="129"/>
      <c r="B8" s="129"/>
      <c r="C8" s="147"/>
      <c r="D8" s="146"/>
      <c r="E8" s="129" t="s">
        <v>82</v>
      </c>
      <c r="F8" s="131">
        <v>71378.23</v>
      </c>
      <c r="G8" s="131">
        <v>29657.58</v>
      </c>
      <c r="H8" s="145">
        <v>9772.08</v>
      </c>
      <c r="I8" s="131">
        <v>6990</v>
      </c>
      <c r="J8" s="131">
        <v>814.34</v>
      </c>
      <c r="K8" s="131">
        <v>0</v>
      </c>
      <c r="L8" s="131">
        <v>0</v>
      </c>
      <c r="M8" s="131">
        <v>3504.48</v>
      </c>
      <c r="N8" s="131">
        <v>0</v>
      </c>
      <c r="O8" s="131">
        <v>1133.77</v>
      </c>
      <c r="P8" s="131">
        <v>0</v>
      </c>
      <c r="Q8" s="131">
        <v>140.22</v>
      </c>
      <c r="R8" s="131">
        <v>2102.69</v>
      </c>
      <c r="S8" s="131">
        <v>0</v>
      </c>
      <c r="T8" s="131">
        <v>5200</v>
      </c>
      <c r="U8" s="131">
        <v>39958.25</v>
      </c>
      <c r="V8" s="131">
        <v>1850</v>
      </c>
      <c r="W8" s="131">
        <v>500</v>
      </c>
      <c r="X8" s="131">
        <v>0</v>
      </c>
      <c r="Y8" s="131">
        <v>0</v>
      </c>
      <c r="Z8" s="131">
        <v>20</v>
      </c>
      <c r="AA8" s="131">
        <v>200</v>
      </c>
      <c r="AB8" s="131">
        <v>1706.5</v>
      </c>
      <c r="AC8" s="131">
        <v>0</v>
      </c>
      <c r="AD8" s="131">
        <v>0</v>
      </c>
      <c r="AE8" s="131">
        <v>606.25</v>
      </c>
      <c r="AF8" s="131">
        <v>0</v>
      </c>
      <c r="AG8" s="131">
        <v>0</v>
      </c>
      <c r="AH8" s="131">
        <v>0</v>
      </c>
      <c r="AI8" s="131">
        <v>200</v>
      </c>
      <c r="AJ8" s="131">
        <v>1711.47</v>
      </c>
      <c r="AK8" s="131">
        <v>200</v>
      </c>
      <c r="AL8" s="131">
        <v>0</v>
      </c>
      <c r="AM8" s="131">
        <v>0</v>
      </c>
      <c r="AN8" s="131">
        <v>0</v>
      </c>
      <c r="AO8" s="131">
        <v>29950</v>
      </c>
      <c r="AP8" s="131">
        <v>0</v>
      </c>
      <c r="AQ8" s="131">
        <v>210.27</v>
      </c>
      <c r="AR8" s="131">
        <v>358.46</v>
      </c>
      <c r="AS8" s="131">
        <v>0</v>
      </c>
      <c r="AT8" s="131">
        <v>2430.8</v>
      </c>
      <c r="AU8" s="131">
        <v>0</v>
      </c>
      <c r="AV8" s="131">
        <v>14.5</v>
      </c>
      <c r="AW8" s="131">
        <v>1762.4</v>
      </c>
      <c r="AX8" s="131">
        <v>0</v>
      </c>
      <c r="AY8" s="131">
        <v>0</v>
      </c>
      <c r="AZ8" s="131">
        <v>0</v>
      </c>
      <c r="BA8" s="131">
        <v>0</v>
      </c>
      <c r="BB8" s="131">
        <v>1254</v>
      </c>
      <c r="BC8" s="131">
        <v>0</v>
      </c>
      <c r="BD8" s="131">
        <v>0</v>
      </c>
      <c r="BE8" s="131">
        <v>0</v>
      </c>
      <c r="BF8" s="131">
        <v>8.4</v>
      </c>
      <c r="BG8" s="131">
        <v>0</v>
      </c>
      <c r="BH8" s="131">
        <v>500</v>
      </c>
      <c r="BI8" s="131">
        <v>0</v>
      </c>
      <c r="BJ8" s="131">
        <v>0</v>
      </c>
      <c r="BK8" s="131">
        <v>0</v>
      </c>
      <c r="BL8" s="131">
        <v>0</v>
      </c>
      <c r="BM8" s="131">
        <v>0</v>
      </c>
      <c r="BN8" s="131">
        <v>0</v>
      </c>
      <c r="BO8" s="131">
        <v>0</v>
      </c>
      <c r="BP8" s="131">
        <v>0</v>
      </c>
      <c r="BQ8" s="131">
        <v>0</v>
      </c>
      <c r="BR8" s="131">
        <v>0</v>
      </c>
      <c r="BS8" s="131">
        <v>0</v>
      </c>
      <c r="BT8" s="131">
        <v>0</v>
      </c>
      <c r="BU8" s="131">
        <v>0</v>
      </c>
      <c r="BV8" s="131">
        <v>0</v>
      </c>
      <c r="BW8" s="131">
        <v>0</v>
      </c>
      <c r="BX8" s="131">
        <v>0</v>
      </c>
      <c r="BY8" s="131">
        <v>0</v>
      </c>
      <c r="BZ8" s="131">
        <v>0</v>
      </c>
      <c r="CA8" s="131">
        <v>0</v>
      </c>
      <c r="CB8" s="131">
        <v>0</v>
      </c>
      <c r="CC8" s="131">
        <v>0</v>
      </c>
      <c r="CD8" s="131">
        <v>0</v>
      </c>
      <c r="CE8" s="131">
        <v>0</v>
      </c>
      <c r="CF8" s="131">
        <v>0</v>
      </c>
      <c r="CG8" s="131">
        <v>0</v>
      </c>
      <c r="CH8" s="131">
        <v>0</v>
      </c>
      <c r="CI8" s="131">
        <v>0</v>
      </c>
      <c r="CJ8" s="131">
        <v>0</v>
      </c>
      <c r="CK8" s="131">
        <v>0</v>
      </c>
      <c r="CL8" s="131">
        <v>0</v>
      </c>
      <c r="CM8" s="131">
        <v>0</v>
      </c>
      <c r="CN8" s="131">
        <v>0</v>
      </c>
      <c r="CO8" s="131">
        <v>0</v>
      </c>
      <c r="CP8" s="131">
        <v>0</v>
      </c>
      <c r="CQ8" s="131">
        <v>0</v>
      </c>
      <c r="CR8" s="131">
        <v>0</v>
      </c>
      <c r="CS8" s="131">
        <v>0</v>
      </c>
      <c r="CT8" s="131">
        <v>0</v>
      </c>
      <c r="CU8" s="131">
        <v>0</v>
      </c>
      <c r="CV8" s="131">
        <v>0</v>
      </c>
      <c r="CW8" s="131">
        <v>0</v>
      </c>
      <c r="CX8" s="131">
        <v>0</v>
      </c>
      <c r="CY8" s="131">
        <v>0</v>
      </c>
      <c r="CZ8" s="131">
        <v>0</v>
      </c>
      <c r="DA8" s="131">
        <v>0</v>
      </c>
      <c r="DB8" s="131">
        <v>0</v>
      </c>
      <c r="DC8" s="131">
        <v>0</v>
      </c>
      <c r="DD8" s="131">
        <v>0</v>
      </c>
      <c r="DE8" s="131">
        <v>0</v>
      </c>
      <c r="DF8" s="131">
        <v>0</v>
      </c>
      <c r="DG8" s="131">
        <v>0</v>
      </c>
      <c r="DH8" s="131">
        <v>0</v>
      </c>
    </row>
    <row r="9" spans="1:112" ht="21.75" customHeight="1">
      <c r="A9" s="129"/>
      <c r="B9" s="129"/>
      <c r="C9" s="147"/>
      <c r="D9" s="146" t="s">
        <v>64</v>
      </c>
      <c r="E9" s="129" t="s">
        <v>347</v>
      </c>
      <c r="F9" s="131">
        <v>71378.23</v>
      </c>
      <c r="G9" s="131">
        <v>29657.58</v>
      </c>
      <c r="H9" s="145">
        <v>9772.08</v>
      </c>
      <c r="I9" s="131">
        <v>6990</v>
      </c>
      <c r="J9" s="131">
        <v>814.34</v>
      </c>
      <c r="K9" s="131">
        <v>0</v>
      </c>
      <c r="L9" s="131">
        <v>0</v>
      </c>
      <c r="M9" s="131">
        <v>3504.48</v>
      </c>
      <c r="N9" s="131">
        <v>0</v>
      </c>
      <c r="O9" s="131">
        <v>1133.77</v>
      </c>
      <c r="P9" s="131">
        <v>0</v>
      </c>
      <c r="Q9" s="131">
        <v>140.22</v>
      </c>
      <c r="R9" s="131">
        <v>2102.69</v>
      </c>
      <c r="S9" s="131">
        <v>0</v>
      </c>
      <c r="T9" s="131">
        <v>5200</v>
      </c>
      <c r="U9" s="131">
        <v>39958.25</v>
      </c>
      <c r="V9" s="131">
        <v>1850</v>
      </c>
      <c r="W9" s="131">
        <v>500</v>
      </c>
      <c r="X9" s="131">
        <v>0</v>
      </c>
      <c r="Y9" s="131">
        <v>0</v>
      </c>
      <c r="Z9" s="131">
        <v>20</v>
      </c>
      <c r="AA9" s="131">
        <v>200</v>
      </c>
      <c r="AB9" s="131">
        <v>1706.5</v>
      </c>
      <c r="AC9" s="131">
        <v>0</v>
      </c>
      <c r="AD9" s="131">
        <v>0</v>
      </c>
      <c r="AE9" s="131">
        <v>606.25</v>
      </c>
      <c r="AF9" s="131">
        <v>0</v>
      </c>
      <c r="AG9" s="131">
        <v>0</v>
      </c>
      <c r="AH9" s="131">
        <v>0</v>
      </c>
      <c r="AI9" s="131">
        <v>200</v>
      </c>
      <c r="AJ9" s="131">
        <v>1711.47</v>
      </c>
      <c r="AK9" s="131">
        <v>200</v>
      </c>
      <c r="AL9" s="131">
        <v>0</v>
      </c>
      <c r="AM9" s="131">
        <v>0</v>
      </c>
      <c r="AN9" s="131">
        <v>0</v>
      </c>
      <c r="AO9" s="131">
        <v>29950</v>
      </c>
      <c r="AP9" s="131">
        <v>0</v>
      </c>
      <c r="AQ9" s="131">
        <v>210.27</v>
      </c>
      <c r="AR9" s="131">
        <v>358.46</v>
      </c>
      <c r="AS9" s="131">
        <v>0</v>
      </c>
      <c r="AT9" s="131">
        <v>2430.8</v>
      </c>
      <c r="AU9" s="131">
        <v>0</v>
      </c>
      <c r="AV9" s="131">
        <v>14.5</v>
      </c>
      <c r="AW9" s="131">
        <v>1762.4</v>
      </c>
      <c r="AX9" s="131">
        <v>0</v>
      </c>
      <c r="AY9" s="131">
        <v>0</v>
      </c>
      <c r="AZ9" s="131">
        <v>0</v>
      </c>
      <c r="BA9" s="131">
        <v>0</v>
      </c>
      <c r="BB9" s="131">
        <v>1254</v>
      </c>
      <c r="BC9" s="131">
        <v>0</v>
      </c>
      <c r="BD9" s="131">
        <v>0</v>
      </c>
      <c r="BE9" s="131">
        <v>0</v>
      </c>
      <c r="BF9" s="131">
        <v>8.4</v>
      </c>
      <c r="BG9" s="131">
        <v>0</v>
      </c>
      <c r="BH9" s="131">
        <v>500</v>
      </c>
      <c r="BI9" s="131">
        <v>0</v>
      </c>
      <c r="BJ9" s="131">
        <v>0</v>
      </c>
      <c r="BK9" s="131">
        <v>0</v>
      </c>
      <c r="BL9" s="131">
        <v>0</v>
      </c>
      <c r="BM9" s="131">
        <v>0</v>
      </c>
      <c r="BN9" s="131">
        <v>0</v>
      </c>
      <c r="BO9" s="131">
        <v>0</v>
      </c>
      <c r="BP9" s="131">
        <v>0</v>
      </c>
      <c r="BQ9" s="131">
        <v>0</v>
      </c>
      <c r="BR9" s="131">
        <v>0</v>
      </c>
      <c r="BS9" s="131">
        <v>0</v>
      </c>
      <c r="BT9" s="131">
        <v>0</v>
      </c>
      <c r="BU9" s="131">
        <v>0</v>
      </c>
      <c r="BV9" s="131">
        <v>0</v>
      </c>
      <c r="BW9" s="131">
        <v>0</v>
      </c>
      <c r="BX9" s="131">
        <v>0</v>
      </c>
      <c r="BY9" s="131">
        <v>0</v>
      </c>
      <c r="BZ9" s="131">
        <v>0</v>
      </c>
      <c r="CA9" s="131">
        <v>0</v>
      </c>
      <c r="CB9" s="131">
        <v>0</v>
      </c>
      <c r="CC9" s="131">
        <v>0</v>
      </c>
      <c r="CD9" s="131">
        <v>0</v>
      </c>
      <c r="CE9" s="131">
        <v>0</v>
      </c>
      <c r="CF9" s="131">
        <v>0</v>
      </c>
      <c r="CG9" s="131">
        <v>0</v>
      </c>
      <c r="CH9" s="131">
        <v>0</v>
      </c>
      <c r="CI9" s="131">
        <v>0</v>
      </c>
      <c r="CJ9" s="131">
        <v>0</v>
      </c>
      <c r="CK9" s="131">
        <v>0</v>
      </c>
      <c r="CL9" s="131">
        <v>0</v>
      </c>
      <c r="CM9" s="131">
        <v>0</v>
      </c>
      <c r="CN9" s="131">
        <v>0</v>
      </c>
      <c r="CO9" s="131">
        <v>0</v>
      </c>
      <c r="CP9" s="131">
        <v>0</v>
      </c>
      <c r="CQ9" s="131">
        <v>0</v>
      </c>
      <c r="CR9" s="131">
        <v>0</v>
      </c>
      <c r="CS9" s="131">
        <v>0</v>
      </c>
      <c r="CT9" s="131">
        <v>0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1">
        <v>0</v>
      </c>
      <c r="DA9" s="131">
        <v>0</v>
      </c>
      <c r="DB9" s="131">
        <v>0</v>
      </c>
      <c r="DC9" s="131">
        <v>0</v>
      </c>
      <c r="DD9" s="131">
        <v>0</v>
      </c>
      <c r="DE9" s="131">
        <v>0</v>
      </c>
      <c r="DF9" s="131">
        <v>0</v>
      </c>
      <c r="DG9" s="131">
        <v>0</v>
      </c>
      <c r="DH9" s="131">
        <v>0</v>
      </c>
    </row>
    <row r="10" spans="1:112" ht="21.75" customHeight="1">
      <c r="A10" s="129" t="s">
        <v>376</v>
      </c>
      <c r="B10" s="129"/>
      <c r="C10" s="147"/>
      <c r="D10" s="146"/>
      <c r="E10" s="129" t="s">
        <v>267</v>
      </c>
      <c r="F10" s="131">
        <v>64162.22</v>
      </c>
      <c r="G10" s="131">
        <v>22907.04</v>
      </c>
      <c r="H10" s="145">
        <v>9772.08</v>
      </c>
      <c r="I10" s="131">
        <v>6990</v>
      </c>
      <c r="J10" s="131">
        <v>814.34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130.62</v>
      </c>
      <c r="R10" s="131">
        <v>0</v>
      </c>
      <c r="S10" s="131">
        <v>0</v>
      </c>
      <c r="T10" s="131">
        <v>5200</v>
      </c>
      <c r="U10" s="131">
        <v>39746.78</v>
      </c>
      <c r="V10" s="131">
        <v>1850</v>
      </c>
      <c r="W10" s="131">
        <v>500</v>
      </c>
      <c r="X10" s="131">
        <v>0</v>
      </c>
      <c r="Y10" s="131">
        <v>0</v>
      </c>
      <c r="Z10" s="131">
        <v>20</v>
      </c>
      <c r="AA10" s="131">
        <v>200</v>
      </c>
      <c r="AB10" s="131">
        <v>1706.5</v>
      </c>
      <c r="AC10" s="131">
        <v>0</v>
      </c>
      <c r="AD10" s="131">
        <v>0</v>
      </c>
      <c r="AE10" s="131">
        <v>606.25</v>
      </c>
      <c r="AF10" s="131">
        <v>0</v>
      </c>
      <c r="AG10" s="131">
        <v>0</v>
      </c>
      <c r="AH10" s="131">
        <v>0</v>
      </c>
      <c r="AI10" s="131">
        <v>200</v>
      </c>
      <c r="AJ10" s="131">
        <v>1500</v>
      </c>
      <c r="AK10" s="131">
        <v>200</v>
      </c>
      <c r="AL10" s="131">
        <v>0</v>
      </c>
      <c r="AM10" s="131">
        <v>0</v>
      </c>
      <c r="AN10" s="131">
        <v>0</v>
      </c>
      <c r="AO10" s="131">
        <v>29950</v>
      </c>
      <c r="AP10" s="131">
        <v>0</v>
      </c>
      <c r="AQ10" s="131">
        <v>210.27</v>
      </c>
      <c r="AR10" s="131">
        <v>358.46</v>
      </c>
      <c r="AS10" s="131">
        <v>0</v>
      </c>
      <c r="AT10" s="131">
        <v>2430.8</v>
      </c>
      <c r="AU10" s="131">
        <v>0</v>
      </c>
      <c r="AV10" s="131">
        <v>14.5</v>
      </c>
      <c r="AW10" s="131">
        <v>1508.4</v>
      </c>
      <c r="AX10" s="131">
        <v>0</v>
      </c>
      <c r="AY10" s="131">
        <v>0</v>
      </c>
      <c r="AZ10" s="131">
        <v>0</v>
      </c>
      <c r="BA10" s="131">
        <v>0</v>
      </c>
      <c r="BB10" s="131">
        <v>1000</v>
      </c>
      <c r="BC10" s="131">
        <v>0</v>
      </c>
      <c r="BD10" s="131">
        <v>0</v>
      </c>
      <c r="BE10" s="131">
        <v>0</v>
      </c>
      <c r="BF10" s="131">
        <v>8.4</v>
      </c>
      <c r="BG10" s="131">
        <v>0</v>
      </c>
      <c r="BH10" s="131">
        <v>500</v>
      </c>
      <c r="BI10" s="131">
        <v>0</v>
      </c>
      <c r="BJ10" s="131">
        <v>0</v>
      </c>
      <c r="BK10" s="131">
        <v>0</v>
      </c>
      <c r="BL10" s="131">
        <v>0</v>
      </c>
      <c r="BM10" s="131">
        <v>0</v>
      </c>
      <c r="BN10" s="131">
        <v>0</v>
      </c>
      <c r="BO10" s="131">
        <v>0</v>
      </c>
      <c r="BP10" s="131">
        <v>0</v>
      </c>
      <c r="BQ10" s="131">
        <v>0</v>
      </c>
      <c r="BR10" s="131">
        <v>0</v>
      </c>
      <c r="BS10" s="131">
        <v>0</v>
      </c>
      <c r="BT10" s="131">
        <v>0</v>
      </c>
      <c r="BU10" s="131">
        <v>0</v>
      </c>
      <c r="BV10" s="131">
        <v>0</v>
      </c>
      <c r="BW10" s="131">
        <v>0</v>
      </c>
      <c r="BX10" s="131">
        <v>0</v>
      </c>
      <c r="BY10" s="131">
        <v>0</v>
      </c>
      <c r="BZ10" s="131">
        <v>0</v>
      </c>
      <c r="CA10" s="131">
        <v>0</v>
      </c>
      <c r="CB10" s="131">
        <v>0</v>
      </c>
      <c r="CC10" s="131">
        <v>0</v>
      </c>
      <c r="CD10" s="131">
        <v>0</v>
      </c>
      <c r="CE10" s="131">
        <v>0</v>
      </c>
      <c r="CF10" s="131">
        <v>0</v>
      </c>
      <c r="CG10" s="131">
        <v>0</v>
      </c>
      <c r="CH10" s="131">
        <v>0</v>
      </c>
      <c r="CI10" s="131">
        <v>0</v>
      </c>
      <c r="CJ10" s="131">
        <v>0</v>
      </c>
      <c r="CK10" s="131">
        <v>0</v>
      </c>
      <c r="CL10" s="131">
        <v>0</v>
      </c>
      <c r="CM10" s="131">
        <v>0</v>
      </c>
      <c r="CN10" s="131">
        <v>0</v>
      </c>
      <c r="CO10" s="131">
        <v>0</v>
      </c>
      <c r="CP10" s="131">
        <v>0</v>
      </c>
      <c r="CQ10" s="131">
        <v>0</v>
      </c>
      <c r="CR10" s="131">
        <v>0</v>
      </c>
      <c r="CS10" s="131">
        <v>0</v>
      </c>
      <c r="CT10" s="131">
        <v>0</v>
      </c>
      <c r="CU10" s="131">
        <v>0</v>
      </c>
      <c r="CV10" s="131">
        <v>0</v>
      </c>
      <c r="CW10" s="131">
        <v>0</v>
      </c>
      <c r="CX10" s="131">
        <v>0</v>
      </c>
      <c r="CY10" s="131">
        <v>0</v>
      </c>
      <c r="CZ10" s="131">
        <v>0</v>
      </c>
      <c r="DA10" s="131">
        <v>0</v>
      </c>
      <c r="DB10" s="131">
        <v>0</v>
      </c>
      <c r="DC10" s="131">
        <v>0</v>
      </c>
      <c r="DD10" s="131">
        <v>0</v>
      </c>
      <c r="DE10" s="131">
        <v>0</v>
      </c>
      <c r="DF10" s="131">
        <v>0</v>
      </c>
      <c r="DG10" s="131">
        <v>0</v>
      </c>
      <c r="DH10" s="131">
        <v>0</v>
      </c>
    </row>
    <row r="11" spans="1:112" ht="21.75" customHeight="1">
      <c r="A11" s="129"/>
      <c r="B11" s="129" t="s">
        <v>286</v>
      </c>
      <c r="C11" s="147"/>
      <c r="D11" s="146"/>
      <c r="E11" s="129" t="s">
        <v>209</v>
      </c>
      <c r="F11" s="131">
        <v>64162.22</v>
      </c>
      <c r="G11" s="131">
        <v>22907.04</v>
      </c>
      <c r="H11" s="145">
        <v>9772.08</v>
      </c>
      <c r="I11" s="131">
        <v>6990</v>
      </c>
      <c r="J11" s="131">
        <v>814.34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130.62</v>
      </c>
      <c r="R11" s="131">
        <v>0</v>
      </c>
      <c r="S11" s="131">
        <v>0</v>
      </c>
      <c r="T11" s="131">
        <v>5200</v>
      </c>
      <c r="U11" s="131">
        <v>39746.78</v>
      </c>
      <c r="V11" s="131">
        <v>1850</v>
      </c>
      <c r="W11" s="131">
        <v>500</v>
      </c>
      <c r="X11" s="131">
        <v>0</v>
      </c>
      <c r="Y11" s="131">
        <v>0</v>
      </c>
      <c r="Z11" s="131">
        <v>20</v>
      </c>
      <c r="AA11" s="131">
        <v>200</v>
      </c>
      <c r="AB11" s="131">
        <v>1706.5</v>
      </c>
      <c r="AC11" s="131">
        <v>0</v>
      </c>
      <c r="AD11" s="131">
        <v>0</v>
      </c>
      <c r="AE11" s="131">
        <v>606.25</v>
      </c>
      <c r="AF11" s="131">
        <v>0</v>
      </c>
      <c r="AG11" s="131">
        <v>0</v>
      </c>
      <c r="AH11" s="131">
        <v>0</v>
      </c>
      <c r="AI11" s="131">
        <v>200</v>
      </c>
      <c r="AJ11" s="131">
        <v>1500</v>
      </c>
      <c r="AK11" s="131">
        <v>200</v>
      </c>
      <c r="AL11" s="131">
        <v>0</v>
      </c>
      <c r="AM11" s="131">
        <v>0</v>
      </c>
      <c r="AN11" s="131">
        <v>0</v>
      </c>
      <c r="AO11" s="131">
        <v>29950</v>
      </c>
      <c r="AP11" s="131">
        <v>0</v>
      </c>
      <c r="AQ11" s="131">
        <v>210.27</v>
      </c>
      <c r="AR11" s="131">
        <v>358.46</v>
      </c>
      <c r="AS11" s="131">
        <v>0</v>
      </c>
      <c r="AT11" s="131">
        <v>2430.8</v>
      </c>
      <c r="AU11" s="131">
        <v>0</v>
      </c>
      <c r="AV11" s="131">
        <v>14.5</v>
      </c>
      <c r="AW11" s="131">
        <v>1508.4</v>
      </c>
      <c r="AX11" s="131">
        <v>0</v>
      </c>
      <c r="AY11" s="131">
        <v>0</v>
      </c>
      <c r="AZ11" s="131">
        <v>0</v>
      </c>
      <c r="BA11" s="131">
        <v>0</v>
      </c>
      <c r="BB11" s="131">
        <v>1000</v>
      </c>
      <c r="BC11" s="131">
        <v>0</v>
      </c>
      <c r="BD11" s="131">
        <v>0</v>
      </c>
      <c r="BE11" s="131">
        <v>0</v>
      </c>
      <c r="BF11" s="131">
        <v>8.4</v>
      </c>
      <c r="BG11" s="131">
        <v>0</v>
      </c>
      <c r="BH11" s="131">
        <v>500</v>
      </c>
      <c r="BI11" s="131">
        <v>0</v>
      </c>
      <c r="BJ11" s="131">
        <v>0</v>
      </c>
      <c r="BK11" s="131">
        <v>0</v>
      </c>
      <c r="BL11" s="131">
        <v>0</v>
      </c>
      <c r="BM11" s="131">
        <v>0</v>
      </c>
      <c r="BN11" s="131">
        <v>0</v>
      </c>
      <c r="BO11" s="131">
        <v>0</v>
      </c>
      <c r="BP11" s="131">
        <v>0</v>
      </c>
      <c r="BQ11" s="131">
        <v>0</v>
      </c>
      <c r="BR11" s="131">
        <v>0</v>
      </c>
      <c r="BS11" s="131">
        <v>0</v>
      </c>
      <c r="BT11" s="131">
        <v>0</v>
      </c>
      <c r="BU11" s="131">
        <v>0</v>
      </c>
      <c r="BV11" s="131">
        <v>0</v>
      </c>
      <c r="BW11" s="131">
        <v>0</v>
      </c>
      <c r="BX11" s="131">
        <v>0</v>
      </c>
      <c r="BY11" s="131">
        <v>0</v>
      </c>
      <c r="BZ11" s="131">
        <v>0</v>
      </c>
      <c r="CA11" s="131">
        <v>0</v>
      </c>
      <c r="CB11" s="131">
        <v>0</v>
      </c>
      <c r="CC11" s="131">
        <v>0</v>
      </c>
      <c r="CD11" s="131">
        <v>0</v>
      </c>
      <c r="CE11" s="131">
        <v>0</v>
      </c>
      <c r="CF11" s="131">
        <v>0</v>
      </c>
      <c r="CG11" s="131">
        <v>0</v>
      </c>
      <c r="CH11" s="131">
        <v>0</v>
      </c>
      <c r="CI11" s="131">
        <v>0</v>
      </c>
      <c r="CJ11" s="131">
        <v>0</v>
      </c>
      <c r="CK11" s="131">
        <v>0</v>
      </c>
      <c r="CL11" s="131">
        <v>0</v>
      </c>
      <c r="CM11" s="131">
        <v>0</v>
      </c>
      <c r="CN11" s="131">
        <v>0</v>
      </c>
      <c r="CO11" s="131">
        <v>0</v>
      </c>
      <c r="CP11" s="131">
        <v>0</v>
      </c>
      <c r="CQ11" s="131">
        <v>0</v>
      </c>
      <c r="CR11" s="131">
        <v>0</v>
      </c>
      <c r="CS11" s="131">
        <v>0</v>
      </c>
      <c r="CT11" s="131">
        <v>0</v>
      </c>
      <c r="CU11" s="131">
        <v>0</v>
      </c>
      <c r="CV11" s="131">
        <v>0</v>
      </c>
      <c r="CW11" s="131">
        <v>0</v>
      </c>
      <c r="CX11" s="131">
        <v>0</v>
      </c>
      <c r="CY11" s="131">
        <v>0</v>
      </c>
      <c r="CZ11" s="131">
        <v>0</v>
      </c>
      <c r="DA11" s="131">
        <v>0</v>
      </c>
      <c r="DB11" s="131">
        <v>0</v>
      </c>
      <c r="DC11" s="131">
        <v>0</v>
      </c>
      <c r="DD11" s="131">
        <v>0</v>
      </c>
      <c r="DE11" s="131">
        <v>0</v>
      </c>
      <c r="DF11" s="131">
        <v>0</v>
      </c>
      <c r="DG11" s="131">
        <v>0</v>
      </c>
      <c r="DH11" s="131">
        <v>0</v>
      </c>
    </row>
    <row r="12" spans="1:112" ht="21.75" customHeight="1">
      <c r="A12" s="129" t="s">
        <v>96</v>
      </c>
      <c r="B12" s="129" t="s">
        <v>143</v>
      </c>
      <c r="C12" s="147" t="s">
        <v>289</v>
      </c>
      <c r="D12" s="146" t="s">
        <v>175</v>
      </c>
      <c r="E12" s="129" t="s">
        <v>63</v>
      </c>
      <c r="F12" s="131">
        <v>28147.72</v>
      </c>
      <c r="G12" s="131">
        <v>22907.04</v>
      </c>
      <c r="H12" s="145">
        <v>9772.08</v>
      </c>
      <c r="I12" s="131">
        <v>6990</v>
      </c>
      <c r="J12" s="131">
        <v>814.34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130.62</v>
      </c>
      <c r="R12" s="131">
        <v>0</v>
      </c>
      <c r="S12" s="131">
        <v>0</v>
      </c>
      <c r="T12" s="131">
        <v>5200</v>
      </c>
      <c r="U12" s="131">
        <v>4732.28</v>
      </c>
      <c r="V12" s="131">
        <v>0</v>
      </c>
      <c r="W12" s="131">
        <v>0</v>
      </c>
      <c r="X12" s="131">
        <v>0</v>
      </c>
      <c r="Y12" s="131">
        <v>0</v>
      </c>
      <c r="Z12" s="131">
        <v>20</v>
      </c>
      <c r="AA12" s="131">
        <v>200</v>
      </c>
      <c r="AB12" s="131">
        <v>1006.5</v>
      </c>
      <c r="AC12" s="131">
        <v>0</v>
      </c>
      <c r="AD12" s="131">
        <v>0</v>
      </c>
      <c r="AE12" s="131">
        <v>606.25</v>
      </c>
      <c r="AF12" s="131">
        <v>0</v>
      </c>
      <c r="AG12" s="131">
        <v>0</v>
      </c>
      <c r="AH12" s="131">
        <v>0</v>
      </c>
      <c r="AI12" s="131">
        <v>200</v>
      </c>
      <c r="AJ12" s="131">
        <v>0</v>
      </c>
      <c r="AK12" s="131">
        <v>200</v>
      </c>
      <c r="AL12" s="131">
        <v>0</v>
      </c>
      <c r="AM12" s="131">
        <v>0</v>
      </c>
      <c r="AN12" s="131">
        <v>0</v>
      </c>
      <c r="AO12" s="131">
        <v>0</v>
      </c>
      <c r="AP12" s="131">
        <v>0</v>
      </c>
      <c r="AQ12" s="131">
        <v>210.27</v>
      </c>
      <c r="AR12" s="131">
        <v>358.46</v>
      </c>
      <c r="AS12" s="131">
        <v>0</v>
      </c>
      <c r="AT12" s="131">
        <v>1930.8</v>
      </c>
      <c r="AU12" s="131">
        <v>0</v>
      </c>
      <c r="AV12" s="131">
        <v>0</v>
      </c>
      <c r="AW12" s="131">
        <v>508.4</v>
      </c>
      <c r="AX12" s="131">
        <v>0</v>
      </c>
      <c r="AY12" s="131">
        <v>0</v>
      </c>
      <c r="AZ12" s="131">
        <v>0</v>
      </c>
      <c r="BA12" s="131">
        <v>0</v>
      </c>
      <c r="BB12" s="131">
        <v>0</v>
      </c>
      <c r="BC12" s="131">
        <v>0</v>
      </c>
      <c r="BD12" s="131">
        <v>0</v>
      </c>
      <c r="BE12" s="131">
        <v>0</v>
      </c>
      <c r="BF12" s="131">
        <v>8.4</v>
      </c>
      <c r="BG12" s="131">
        <v>0</v>
      </c>
      <c r="BH12" s="131">
        <v>500</v>
      </c>
      <c r="BI12" s="131">
        <v>0</v>
      </c>
      <c r="BJ12" s="131">
        <v>0</v>
      </c>
      <c r="BK12" s="131">
        <v>0</v>
      </c>
      <c r="BL12" s="131">
        <v>0</v>
      </c>
      <c r="BM12" s="131">
        <v>0</v>
      </c>
      <c r="BN12" s="131">
        <v>0</v>
      </c>
      <c r="BO12" s="131">
        <v>0</v>
      </c>
      <c r="BP12" s="131">
        <v>0</v>
      </c>
      <c r="BQ12" s="131">
        <v>0</v>
      </c>
      <c r="BR12" s="131">
        <v>0</v>
      </c>
      <c r="BS12" s="131">
        <v>0</v>
      </c>
      <c r="BT12" s="131">
        <v>0</v>
      </c>
      <c r="BU12" s="131">
        <v>0</v>
      </c>
      <c r="BV12" s="131">
        <v>0</v>
      </c>
      <c r="BW12" s="131">
        <v>0</v>
      </c>
      <c r="BX12" s="131">
        <v>0</v>
      </c>
      <c r="BY12" s="131">
        <v>0</v>
      </c>
      <c r="BZ12" s="131">
        <v>0</v>
      </c>
      <c r="CA12" s="131">
        <v>0</v>
      </c>
      <c r="CB12" s="131">
        <v>0</v>
      </c>
      <c r="CC12" s="131">
        <v>0</v>
      </c>
      <c r="CD12" s="131">
        <v>0</v>
      </c>
      <c r="CE12" s="131">
        <v>0</v>
      </c>
      <c r="CF12" s="131">
        <v>0</v>
      </c>
      <c r="CG12" s="131">
        <v>0</v>
      </c>
      <c r="CH12" s="131">
        <v>0</v>
      </c>
      <c r="CI12" s="131">
        <v>0</v>
      </c>
      <c r="CJ12" s="131">
        <v>0</v>
      </c>
      <c r="CK12" s="131">
        <v>0</v>
      </c>
      <c r="CL12" s="131">
        <v>0</v>
      </c>
      <c r="CM12" s="131">
        <v>0</v>
      </c>
      <c r="CN12" s="131">
        <v>0</v>
      </c>
      <c r="CO12" s="131">
        <v>0</v>
      </c>
      <c r="CP12" s="131">
        <v>0</v>
      </c>
      <c r="CQ12" s="131">
        <v>0</v>
      </c>
      <c r="CR12" s="131">
        <v>0</v>
      </c>
      <c r="CS12" s="131">
        <v>0</v>
      </c>
      <c r="CT12" s="131">
        <v>0</v>
      </c>
      <c r="CU12" s="131">
        <v>0</v>
      </c>
      <c r="CV12" s="131">
        <v>0</v>
      </c>
      <c r="CW12" s="131">
        <v>0</v>
      </c>
      <c r="CX12" s="131">
        <v>0</v>
      </c>
      <c r="CY12" s="131">
        <v>0</v>
      </c>
      <c r="CZ12" s="131">
        <v>0</v>
      </c>
      <c r="DA12" s="131">
        <v>0</v>
      </c>
      <c r="DB12" s="131">
        <v>0</v>
      </c>
      <c r="DC12" s="131">
        <v>0</v>
      </c>
      <c r="DD12" s="131">
        <v>0</v>
      </c>
      <c r="DE12" s="131">
        <v>0</v>
      </c>
      <c r="DF12" s="131">
        <v>0</v>
      </c>
      <c r="DG12" s="131">
        <v>0</v>
      </c>
      <c r="DH12" s="131">
        <v>0</v>
      </c>
    </row>
    <row r="13" spans="1:112" ht="21.75" customHeight="1">
      <c r="A13" s="129" t="s">
        <v>96</v>
      </c>
      <c r="B13" s="129" t="s">
        <v>143</v>
      </c>
      <c r="C13" s="147" t="s">
        <v>286</v>
      </c>
      <c r="D13" s="146" t="s">
        <v>175</v>
      </c>
      <c r="E13" s="129" t="s">
        <v>204</v>
      </c>
      <c r="F13" s="131">
        <v>8000</v>
      </c>
      <c r="G13" s="131">
        <v>0</v>
      </c>
      <c r="H13" s="145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8000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131">
        <v>0</v>
      </c>
      <c r="AE13" s="131">
        <v>0</v>
      </c>
      <c r="AF13" s="131">
        <v>0</v>
      </c>
      <c r="AG13" s="131">
        <v>0</v>
      </c>
      <c r="AH13" s="131">
        <v>0</v>
      </c>
      <c r="AI13" s="131">
        <v>0</v>
      </c>
      <c r="AJ13" s="131">
        <v>0</v>
      </c>
      <c r="AK13" s="131">
        <v>0</v>
      </c>
      <c r="AL13" s="131">
        <v>0</v>
      </c>
      <c r="AM13" s="131">
        <v>0</v>
      </c>
      <c r="AN13" s="131">
        <v>0</v>
      </c>
      <c r="AO13" s="131">
        <v>8000</v>
      </c>
      <c r="AP13" s="131">
        <v>0</v>
      </c>
      <c r="AQ13" s="131">
        <v>0</v>
      </c>
      <c r="AR13" s="131">
        <v>0</v>
      </c>
      <c r="AS13" s="131">
        <v>0</v>
      </c>
      <c r="AT13" s="131">
        <v>0</v>
      </c>
      <c r="AU13" s="131">
        <v>0</v>
      </c>
      <c r="AV13" s="131">
        <v>0</v>
      </c>
      <c r="AW13" s="131">
        <v>0</v>
      </c>
      <c r="AX13" s="131">
        <v>0</v>
      </c>
      <c r="AY13" s="131">
        <v>0</v>
      </c>
      <c r="AZ13" s="131">
        <v>0</v>
      </c>
      <c r="BA13" s="131">
        <v>0</v>
      </c>
      <c r="BB13" s="131">
        <v>0</v>
      </c>
      <c r="BC13" s="131">
        <v>0</v>
      </c>
      <c r="BD13" s="131">
        <v>0</v>
      </c>
      <c r="BE13" s="131">
        <v>0</v>
      </c>
      <c r="BF13" s="131">
        <v>0</v>
      </c>
      <c r="BG13" s="131">
        <v>0</v>
      </c>
      <c r="BH13" s="131">
        <v>0</v>
      </c>
      <c r="BI13" s="131">
        <v>0</v>
      </c>
      <c r="BJ13" s="131">
        <v>0</v>
      </c>
      <c r="BK13" s="131">
        <v>0</v>
      </c>
      <c r="BL13" s="131">
        <v>0</v>
      </c>
      <c r="BM13" s="131">
        <v>0</v>
      </c>
      <c r="BN13" s="131">
        <v>0</v>
      </c>
      <c r="BO13" s="131">
        <v>0</v>
      </c>
      <c r="BP13" s="131">
        <v>0</v>
      </c>
      <c r="BQ13" s="131">
        <v>0</v>
      </c>
      <c r="BR13" s="131">
        <v>0</v>
      </c>
      <c r="BS13" s="131">
        <v>0</v>
      </c>
      <c r="BT13" s="131">
        <v>0</v>
      </c>
      <c r="BU13" s="131">
        <v>0</v>
      </c>
      <c r="BV13" s="131">
        <v>0</v>
      </c>
      <c r="BW13" s="131">
        <v>0</v>
      </c>
      <c r="BX13" s="131">
        <v>0</v>
      </c>
      <c r="BY13" s="131">
        <v>0</v>
      </c>
      <c r="BZ13" s="131">
        <v>0</v>
      </c>
      <c r="CA13" s="131">
        <v>0</v>
      </c>
      <c r="CB13" s="131">
        <v>0</v>
      </c>
      <c r="CC13" s="131">
        <v>0</v>
      </c>
      <c r="CD13" s="131">
        <v>0</v>
      </c>
      <c r="CE13" s="131">
        <v>0</v>
      </c>
      <c r="CF13" s="131">
        <v>0</v>
      </c>
      <c r="CG13" s="131">
        <v>0</v>
      </c>
      <c r="CH13" s="131">
        <v>0</v>
      </c>
      <c r="CI13" s="131">
        <v>0</v>
      </c>
      <c r="CJ13" s="131">
        <v>0</v>
      </c>
      <c r="CK13" s="131">
        <v>0</v>
      </c>
      <c r="CL13" s="131">
        <v>0</v>
      </c>
      <c r="CM13" s="131">
        <v>0</v>
      </c>
      <c r="CN13" s="131">
        <v>0</v>
      </c>
      <c r="CO13" s="131">
        <v>0</v>
      </c>
      <c r="CP13" s="131">
        <v>0</v>
      </c>
      <c r="CQ13" s="131">
        <v>0</v>
      </c>
      <c r="CR13" s="131">
        <v>0</v>
      </c>
      <c r="CS13" s="131">
        <v>0</v>
      </c>
      <c r="CT13" s="131">
        <v>0</v>
      </c>
      <c r="CU13" s="131">
        <v>0</v>
      </c>
      <c r="CV13" s="131">
        <v>0</v>
      </c>
      <c r="CW13" s="131">
        <v>0</v>
      </c>
      <c r="CX13" s="131">
        <v>0</v>
      </c>
      <c r="CY13" s="131">
        <v>0</v>
      </c>
      <c r="CZ13" s="131">
        <v>0</v>
      </c>
      <c r="DA13" s="131">
        <v>0</v>
      </c>
      <c r="DB13" s="131">
        <v>0</v>
      </c>
      <c r="DC13" s="131">
        <v>0</v>
      </c>
      <c r="DD13" s="131">
        <v>0</v>
      </c>
      <c r="DE13" s="131">
        <v>0</v>
      </c>
      <c r="DF13" s="131">
        <v>0</v>
      </c>
      <c r="DG13" s="131">
        <v>0</v>
      </c>
      <c r="DH13" s="131">
        <v>0</v>
      </c>
    </row>
    <row r="14" spans="1:112" ht="21.75" customHeight="1">
      <c r="A14" s="129" t="s">
        <v>96</v>
      </c>
      <c r="B14" s="129" t="s">
        <v>143</v>
      </c>
      <c r="C14" s="147" t="s">
        <v>189</v>
      </c>
      <c r="D14" s="146" t="s">
        <v>175</v>
      </c>
      <c r="E14" s="129" t="s">
        <v>39</v>
      </c>
      <c r="F14" s="131">
        <v>1000</v>
      </c>
      <c r="G14" s="131">
        <v>0</v>
      </c>
      <c r="H14" s="145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1000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700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300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131">
        <v>0</v>
      </c>
    </row>
    <row r="15" spans="1:112" ht="21.75" customHeight="1">
      <c r="A15" s="129" t="s">
        <v>96</v>
      </c>
      <c r="B15" s="129" t="s">
        <v>143</v>
      </c>
      <c r="C15" s="147" t="s">
        <v>98</v>
      </c>
      <c r="D15" s="146" t="s">
        <v>175</v>
      </c>
      <c r="E15" s="129" t="s">
        <v>128</v>
      </c>
      <c r="F15" s="131">
        <v>11000</v>
      </c>
      <c r="G15" s="131">
        <v>0</v>
      </c>
      <c r="H15" s="145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11000</v>
      </c>
      <c r="V15" s="131">
        <v>1000</v>
      </c>
      <c r="W15" s="131">
        <v>500</v>
      </c>
      <c r="X15" s="131">
        <v>0</v>
      </c>
      <c r="Y15" s="131">
        <v>0</v>
      </c>
      <c r="Z15" s="131">
        <v>0</v>
      </c>
      <c r="AA15" s="131">
        <v>0</v>
      </c>
      <c r="AB15" s="131">
        <v>0</v>
      </c>
      <c r="AC15" s="131">
        <v>0</v>
      </c>
      <c r="AD15" s="131">
        <v>0</v>
      </c>
      <c r="AE15" s="131">
        <v>0</v>
      </c>
      <c r="AF15" s="131">
        <v>0</v>
      </c>
      <c r="AG15" s="131">
        <v>0</v>
      </c>
      <c r="AH15" s="131">
        <v>0</v>
      </c>
      <c r="AI15" s="131">
        <v>0</v>
      </c>
      <c r="AJ15" s="131">
        <v>1500</v>
      </c>
      <c r="AK15" s="131">
        <v>0</v>
      </c>
      <c r="AL15" s="131">
        <v>0</v>
      </c>
      <c r="AM15" s="131">
        <v>0</v>
      </c>
      <c r="AN15" s="131">
        <v>0</v>
      </c>
      <c r="AO15" s="131">
        <v>7500</v>
      </c>
      <c r="AP15" s="131">
        <v>0</v>
      </c>
      <c r="AQ15" s="131">
        <v>0</v>
      </c>
      <c r="AR15" s="131">
        <v>0</v>
      </c>
      <c r="AS15" s="131">
        <v>0</v>
      </c>
      <c r="AT15" s="131">
        <v>500</v>
      </c>
      <c r="AU15" s="131">
        <v>0</v>
      </c>
      <c r="AV15" s="131">
        <v>0</v>
      </c>
      <c r="AW15" s="131">
        <v>0</v>
      </c>
      <c r="AX15" s="131">
        <v>0</v>
      </c>
      <c r="AY15" s="131">
        <v>0</v>
      </c>
      <c r="AZ15" s="131">
        <v>0</v>
      </c>
      <c r="BA15" s="131">
        <v>0</v>
      </c>
      <c r="BB15" s="131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1">
        <v>0</v>
      </c>
      <c r="BQ15" s="131">
        <v>0</v>
      </c>
      <c r="BR15" s="131">
        <v>0</v>
      </c>
      <c r="BS15" s="131">
        <v>0</v>
      </c>
      <c r="BT15" s="131">
        <v>0</v>
      </c>
      <c r="BU15" s="131">
        <v>0</v>
      </c>
      <c r="BV15" s="131">
        <v>0</v>
      </c>
      <c r="BW15" s="131">
        <v>0</v>
      </c>
      <c r="BX15" s="131">
        <v>0</v>
      </c>
      <c r="BY15" s="131">
        <v>0</v>
      </c>
      <c r="BZ15" s="131">
        <v>0</v>
      </c>
      <c r="CA15" s="131">
        <v>0</v>
      </c>
      <c r="CB15" s="131">
        <v>0</v>
      </c>
      <c r="CC15" s="131">
        <v>0</v>
      </c>
      <c r="CD15" s="131">
        <v>0</v>
      </c>
      <c r="CE15" s="131">
        <v>0</v>
      </c>
      <c r="CF15" s="131">
        <v>0</v>
      </c>
      <c r="CG15" s="131">
        <v>0</v>
      </c>
      <c r="CH15" s="131">
        <v>0</v>
      </c>
      <c r="CI15" s="131">
        <v>0</v>
      </c>
      <c r="CJ15" s="131">
        <v>0</v>
      </c>
      <c r="CK15" s="131">
        <v>0</v>
      </c>
      <c r="CL15" s="131">
        <v>0</v>
      </c>
      <c r="CM15" s="131">
        <v>0</v>
      </c>
      <c r="CN15" s="131">
        <v>0</v>
      </c>
      <c r="CO15" s="131">
        <v>0</v>
      </c>
      <c r="CP15" s="131">
        <v>0</v>
      </c>
      <c r="CQ15" s="131">
        <v>0</v>
      </c>
      <c r="CR15" s="131">
        <v>0</v>
      </c>
      <c r="CS15" s="131">
        <v>0</v>
      </c>
      <c r="CT15" s="131">
        <v>0</v>
      </c>
      <c r="CU15" s="131">
        <v>0</v>
      </c>
      <c r="CV15" s="131">
        <v>0</v>
      </c>
      <c r="CW15" s="131">
        <v>0</v>
      </c>
      <c r="CX15" s="131">
        <v>0</v>
      </c>
      <c r="CY15" s="131">
        <v>0</v>
      </c>
      <c r="CZ15" s="131">
        <v>0</v>
      </c>
      <c r="DA15" s="131">
        <v>0</v>
      </c>
      <c r="DB15" s="131">
        <v>0</v>
      </c>
      <c r="DC15" s="131">
        <v>0</v>
      </c>
      <c r="DD15" s="131">
        <v>0</v>
      </c>
      <c r="DE15" s="131">
        <v>0</v>
      </c>
      <c r="DF15" s="131">
        <v>0</v>
      </c>
      <c r="DG15" s="131">
        <v>0</v>
      </c>
      <c r="DH15" s="131">
        <v>0</v>
      </c>
    </row>
    <row r="16" spans="1:112" ht="21.75" customHeight="1">
      <c r="A16" s="129" t="s">
        <v>96</v>
      </c>
      <c r="B16" s="129" t="s">
        <v>143</v>
      </c>
      <c r="C16" s="147" t="s">
        <v>3</v>
      </c>
      <c r="D16" s="146" t="s">
        <v>175</v>
      </c>
      <c r="E16" s="129" t="s">
        <v>343</v>
      </c>
      <c r="F16" s="131">
        <v>15000</v>
      </c>
      <c r="G16" s="131">
        <v>0</v>
      </c>
      <c r="H16" s="145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15000</v>
      </c>
      <c r="V16" s="131">
        <v>850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131">
        <v>0</v>
      </c>
      <c r="AC16" s="131">
        <v>0</v>
      </c>
      <c r="AD16" s="131">
        <v>0</v>
      </c>
      <c r="AE16" s="131">
        <v>0</v>
      </c>
      <c r="AF16" s="131">
        <v>0</v>
      </c>
      <c r="AG16" s="131">
        <v>0</v>
      </c>
      <c r="AH16" s="131">
        <v>0</v>
      </c>
      <c r="AI16" s="131">
        <v>0</v>
      </c>
      <c r="AJ16" s="131">
        <v>0</v>
      </c>
      <c r="AK16" s="131">
        <v>0</v>
      </c>
      <c r="AL16" s="131">
        <v>0</v>
      </c>
      <c r="AM16" s="131">
        <v>0</v>
      </c>
      <c r="AN16" s="131">
        <v>0</v>
      </c>
      <c r="AO16" s="131">
        <v>14150</v>
      </c>
      <c r="AP16" s="131">
        <v>0</v>
      </c>
      <c r="AQ16" s="131">
        <v>0</v>
      </c>
      <c r="AR16" s="131">
        <v>0</v>
      </c>
      <c r="AS16" s="131">
        <v>0</v>
      </c>
      <c r="AT16" s="131">
        <v>0</v>
      </c>
      <c r="AU16" s="131">
        <v>0</v>
      </c>
      <c r="AV16" s="131">
        <v>0</v>
      </c>
      <c r="AW16" s="131">
        <v>0</v>
      </c>
      <c r="AX16" s="131">
        <v>0</v>
      </c>
      <c r="AY16" s="131">
        <v>0</v>
      </c>
      <c r="AZ16" s="131">
        <v>0</v>
      </c>
      <c r="BA16" s="131">
        <v>0</v>
      </c>
      <c r="BB16" s="131">
        <v>0</v>
      </c>
      <c r="BC16" s="131">
        <v>0</v>
      </c>
      <c r="BD16" s="131">
        <v>0</v>
      </c>
      <c r="BE16" s="131">
        <v>0</v>
      </c>
      <c r="BF16" s="131">
        <v>0</v>
      </c>
      <c r="BG16" s="131">
        <v>0</v>
      </c>
      <c r="BH16" s="131">
        <v>0</v>
      </c>
      <c r="BI16" s="131">
        <v>0</v>
      </c>
      <c r="BJ16" s="131">
        <v>0</v>
      </c>
      <c r="BK16" s="131">
        <v>0</v>
      </c>
      <c r="BL16" s="131">
        <v>0</v>
      </c>
      <c r="BM16" s="131">
        <v>0</v>
      </c>
      <c r="BN16" s="131">
        <v>0</v>
      </c>
      <c r="BO16" s="131">
        <v>0</v>
      </c>
      <c r="BP16" s="131">
        <v>0</v>
      </c>
      <c r="BQ16" s="131">
        <v>0</v>
      </c>
      <c r="BR16" s="131">
        <v>0</v>
      </c>
      <c r="BS16" s="131">
        <v>0</v>
      </c>
      <c r="BT16" s="131">
        <v>0</v>
      </c>
      <c r="BU16" s="131">
        <v>0</v>
      </c>
      <c r="BV16" s="131">
        <v>0</v>
      </c>
      <c r="BW16" s="131">
        <v>0</v>
      </c>
      <c r="BX16" s="131">
        <v>0</v>
      </c>
      <c r="BY16" s="131">
        <v>0</v>
      </c>
      <c r="BZ16" s="131">
        <v>0</v>
      </c>
      <c r="CA16" s="131">
        <v>0</v>
      </c>
      <c r="CB16" s="131">
        <v>0</v>
      </c>
      <c r="CC16" s="131">
        <v>0</v>
      </c>
      <c r="CD16" s="131">
        <v>0</v>
      </c>
      <c r="CE16" s="131">
        <v>0</v>
      </c>
      <c r="CF16" s="131">
        <v>0</v>
      </c>
      <c r="CG16" s="131">
        <v>0</v>
      </c>
      <c r="CH16" s="131">
        <v>0</v>
      </c>
      <c r="CI16" s="131">
        <v>0</v>
      </c>
      <c r="CJ16" s="131">
        <v>0</v>
      </c>
      <c r="CK16" s="131">
        <v>0</v>
      </c>
      <c r="CL16" s="131">
        <v>0</v>
      </c>
      <c r="CM16" s="131">
        <v>0</v>
      </c>
      <c r="CN16" s="131">
        <v>0</v>
      </c>
      <c r="CO16" s="131">
        <v>0</v>
      </c>
      <c r="CP16" s="131">
        <v>0</v>
      </c>
      <c r="CQ16" s="131">
        <v>0</v>
      </c>
      <c r="CR16" s="131">
        <v>0</v>
      </c>
      <c r="CS16" s="131">
        <v>0</v>
      </c>
      <c r="CT16" s="131">
        <v>0</v>
      </c>
      <c r="CU16" s="131">
        <v>0</v>
      </c>
      <c r="CV16" s="131">
        <v>0</v>
      </c>
      <c r="CW16" s="131">
        <v>0</v>
      </c>
      <c r="CX16" s="131">
        <v>0</v>
      </c>
      <c r="CY16" s="131">
        <v>0</v>
      </c>
      <c r="CZ16" s="131">
        <v>0</v>
      </c>
      <c r="DA16" s="131">
        <v>0</v>
      </c>
      <c r="DB16" s="131">
        <v>0</v>
      </c>
      <c r="DC16" s="131">
        <v>0</v>
      </c>
      <c r="DD16" s="131">
        <v>0</v>
      </c>
      <c r="DE16" s="131">
        <v>0</v>
      </c>
      <c r="DF16" s="131">
        <v>0</v>
      </c>
      <c r="DG16" s="131">
        <v>0</v>
      </c>
      <c r="DH16" s="131">
        <v>0</v>
      </c>
    </row>
    <row r="17" spans="1:112" ht="21.75" customHeight="1">
      <c r="A17" s="129" t="s">
        <v>96</v>
      </c>
      <c r="B17" s="129" t="s">
        <v>143</v>
      </c>
      <c r="C17" s="147" t="s">
        <v>24</v>
      </c>
      <c r="D17" s="146" t="s">
        <v>175</v>
      </c>
      <c r="E17" s="129" t="s">
        <v>13</v>
      </c>
      <c r="F17" s="131">
        <v>1014.5</v>
      </c>
      <c r="G17" s="131">
        <v>0</v>
      </c>
      <c r="H17" s="145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1">
        <v>14.5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131">
        <v>0</v>
      </c>
      <c r="AC17" s="131">
        <v>0</v>
      </c>
      <c r="AD17" s="131">
        <v>0</v>
      </c>
      <c r="AE17" s="131">
        <v>0</v>
      </c>
      <c r="AF17" s="131">
        <v>0</v>
      </c>
      <c r="AG17" s="131">
        <v>0</v>
      </c>
      <c r="AH17" s="131">
        <v>0</v>
      </c>
      <c r="AI17" s="131">
        <v>0</v>
      </c>
      <c r="AJ17" s="131">
        <v>0</v>
      </c>
      <c r="AK17" s="131">
        <v>0</v>
      </c>
      <c r="AL17" s="131">
        <v>0</v>
      </c>
      <c r="AM17" s="131">
        <v>0</v>
      </c>
      <c r="AN17" s="131">
        <v>0</v>
      </c>
      <c r="AO17" s="131">
        <v>0</v>
      </c>
      <c r="AP17" s="131">
        <v>0</v>
      </c>
      <c r="AQ17" s="131">
        <v>0</v>
      </c>
      <c r="AR17" s="131">
        <v>0</v>
      </c>
      <c r="AS17" s="131">
        <v>0</v>
      </c>
      <c r="AT17" s="131">
        <v>0</v>
      </c>
      <c r="AU17" s="131">
        <v>0</v>
      </c>
      <c r="AV17" s="131">
        <v>14.5</v>
      </c>
      <c r="AW17" s="131">
        <v>1000</v>
      </c>
      <c r="AX17" s="131">
        <v>0</v>
      </c>
      <c r="AY17" s="131">
        <v>0</v>
      </c>
      <c r="AZ17" s="131">
        <v>0</v>
      </c>
      <c r="BA17" s="131">
        <v>0</v>
      </c>
      <c r="BB17" s="131">
        <v>1000</v>
      </c>
      <c r="BC17" s="131">
        <v>0</v>
      </c>
      <c r="BD17" s="131">
        <v>0</v>
      </c>
      <c r="BE17" s="131">
        <v>0</v>
      </c>
      <c r="BF17" s="131">
        <v>0</v>
      </c>
      <c r="BG17" s="131">
        <v>0</v>
      </c>
      <c r="BH17" s="131">
        <v>0</v>
      </c>
      <c r="BI17" s="131">
        <v>0</v>
      </c>
      <c r="BJ17" s="131">
        <v>0</v>
      </c>
      <c r="BK17" s="131">
        <v>0</v>
      </c>
      <c r="BL17" s="131">
        <v>0</v>
      </c>
      <c r="BM17" s="131">
        <v>0</v>
      </c>
      <c r="BN17" s="131">
        <v>0</v>
      </c>
      <c r="BO17" s="131">
        <v>0</v>
      </c>
      <c r="BP17" s="131">
        <v>0</v>
      </c>
      <c r="BQ17" s="131">
        <v>0</v>
      </c>
      <c r="BR17" s="131">
        <v>0</v>
      </c>
      <c r="BS17" s="131">
        <v>0</v>
      </c>
      <c r="BT17" s="131">
        <v>0</v>
      </c>
      <c r="BU17" s="131">
        <v>0</v>
      </c>
      <c r="BV17" s="131">
        <v>0</v>
      </c>
      <c r="BW17" s="131">
        <v>0</v>
      </c>
      <c r="BX17" s="131">
        <v>0</v>
      </c>
      <c r="BY17" s="131">
        <v>0</v>
      </c>
      <c r="BZ17" s="131">
        <v>0</v>
      </c>
      <c r="CA17" s="131">
        <v>0</v>
      </c>
      <c r="CB17" s="131">
        <v>0</v>
      </c>
      <c r="CC17" s="131">
        <v>0</v>
      </c>
      <c r="CD17" s="131">
        <v>0</v>
      </c>
      <c r="CE17" s="131">
        <v>0</v>
      </c>
      <c r="CF17" s="131">
        <v>0</v>
      </c>
      <c r="CG17" s="131">
        <v>0</v>
      </c>
      <c r="CH17" s="131">
        <v>0</v>
      </c>
      <c r="CI17" s="131">
        <v>0</v>
      </c>
      <c r="CJ17" s="131">
        <v>0</v>
      </c>
      <c r="CK17" s="131">
        <v>0</v>
      </c>
      <c r="CL17" s="131">
        <v>0</v>
      </c>
      <c r="CM17" s="131">
        <v>0</v>
      </c>
      <c r="CN17" s="131">
        <v>0</v>
      </c>
      <c r="CO17" s="131">
        <v>0</v>
      </c>
      <c r="CP17" s="131">
        <v>0</v>
      </c>
      <c r="CQ17" s="131">
        <v>0</v>
      </c>
      <c r="CR17" s="131">
        <v>0</v>
      </c>
      <c r="CS17" s="131">
        <v>0</v>
      </c>
      <c r="CT17" s="131">
        <v>0</v>
      </c>
      <c r="CU17" s="131">
        <v>0</v>
      </c>
      <c r="CV17" s="131">
        <v>0</v>
      </c>
      <c r="CW17" s="131">
        <v>0</v>
      </c>
      <c r="CX17" s="131">
        <v>0</v>
      </c>
      <c r="CY17" s="131">
        <v>0</v>
      </c>
      <c r="CZ17" s="131">
        <v>0</v>
      </c>
      <c r="DA17" s="131">
        <v>0</v>
      </c>
      <c r="DB17" s="131">
        <v>0</v>
      </c>
      <c r="DC17" s="131">
        <v>0</v>
      </c>
      <c r="DD17" s="131">
        <v>0</v>
      </c>
      <c r="DE17" s="131">
        <v>0</v>
      </c>
      <c r="DF17" s="131">
        <v>0</v>
      </c>
      <c r="DG17" s="131">
        <v>0</v>
      </c>
      <c r="DH17" s="131">
        <v>0</v>
      </c>
    </row>
    <row r="18" spans="1:112" ht="21.75" customHeight="1">
      <c r="A18" s="129" t="s">
        <v>379</v>
      </c>
      <c r="B18" s="129"/>
      <c r="C18" s="147"/>
      <c r="D18" s="146"/>
      <c r="E18" s="129" t="s">
        <v>203</v>
      </c>
      <c r="F18" s="131">
        <v>211.47</v>
      </c>
      <c r="G18" s="131">
        <v>0</v>
      </c>
      <c r="H18" s="145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211.47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211.47</v>
      </c>
      <c r="AK18" s="131">
        <v>0</v>
      </c>
      <c r="AL18" s="131">
        <v>0</v>
      </c>
      <c r="AM18" s="131">
        <v>0</v>
      </c>
      <c r="AN18" s="131">
        <v>0</v>
      </c>
      <c r="AO18" s="131">
        <v>0</v>
      </c>
      <c r="AP18" s="131">
        <v>0</v>
      </c>
      <c r="AQ18" s="131">
        <v>0</v>
      </c>
      <c r="AR18" s="131">
        <v>0</v>
      </c>
      <c r="AS18" s="131">
        <v>0</v>
      </c>
      <c r="AT18" s="131">
        <v>0</v>
      </c>
      <c r="AU18" s="131">
        <v>0</v>
      </c>
      <c r="AV18" s="131">
        <v>0</v>
      </c>
      <c r="AW18" s="131">
        <v>0</v>
      </c>
      <c r="AX18" s="131">
        <v>0</v>
      </c>
      <c r="AY18" s="131">
        <v>0</v>
      </c>
      <c r="AZ18" s="131">
        <v>0</v>
      </c>
      <c r="BA18" s="131">
        <v>0</v>
      </c>
      <c r="BB18" s="131">
        <v>0</v>
      </c>
      <c r="BC18" s="131">
        <v>0</v>
      </c>
      <c r="BD18" s="131">
        <v>0</v>
      </c>
      <c r="BE18" s="131">
        <v>0</v>
      </c>
      <c r="BF18" s="131">
        <v>0</v>
      </c>
      <c r="BG18" s="131">
        <v>0</v>
      </c>
      <c r="BH18" s="131">
        <v>0</v>
      </c>
      <c r="BI18" s="131">
        <v>0</v>
      </c>
      <c r="BJ18" s="131">
        <v>0</v>
      </c>
      <c r="BK18" s="131">
        <v>0</v>
      </c>
      <c r="BL18" s="131">
        <v>0</v>
      </c>
      <c r="BM18" s="131">
        <v>0</v>
      </c>
      <c r="BN18" s="131">
        <v>0</v>
      </c>
      <c r="BO18" s="131">
        <v>0</v>
      </c>
      <c r="BP18" s="131">
        <v>0</v>
      </c>
      <c r="BQ18" s="131">
        <v>0</v>
      </c>
      <c r="BR18" s="131">
        <v>0</v>
      </c>
      <c r="BS18" s="131">
        <v>0</v>
      </c>
      <c r="BT18" s="131">
        <v>0</v>
      </c>
      <c r="BU18" s="131">
        <v>0</v>
      </c>
      <c r="BV18" s="131">
        <v>0</v>
      </c>
      <c r="BW18" s="131">
        <v>0</v>
      </c>
      <c r="BX18" s="131">
        <v>0</v>
      </c>
      <c r="BY18" s="131">
        <v>0</v>
      </c>
      <c r="BZ18" s="131">
        <v>0</v>
      </c>
      <c r="CA18" s="131">
        <v>0</v>
      </c>
      <c r="CB18" s="131">
        <v>0</v>
      </c>
      <c r="CC18" s="131">
        <v>0</v>
      </c>
      <c r="CD18" s="131">
        <v>0</v>
      </c>
      <c r="CE18" s="131">
        <v>0</v>
      </c>
      <c r="CF18" s="131">
        <v>0</v>
      </c>
      <c r="CG18" s="131">
        <v>0</v>
      </c>
      <c r="CH18" s="131">
        <v>0</v>
      </c>
      <c r="CI18" s="131">
        <v>0</v>
      </c>
      <c r="CJ18" s="131">
        <v>0</v>
      </c>
      <c r="CK18" s="131">
        <v>0</v>
      </c>
      <c r="CL18" s="131">
        <v>0</v>
      </c>
      <c r="CM18" s="131">
        <v>0</v>
      </c>
      <c r="CN18" s="131">
        <v>0</v>
      </c>
      <c r="CO18" s="131">
        <v>0</v>
      </c>
      <c r="CP18" s="131">
        <v>0</v>
      </c>
      <c r="CQ18" s="131">
        <v>0</v>
      </c>
      <c r="CR18" s="131">
        <v>0</v>
      </c>
      <c r="CS18" s="131">
        <v>0</v>
      </c>
      <c r="CT18" s="131">
        <v>0</v>
      </c>
      <c r="CU18" s="131">
        <v>0</v>
      </c>
      <c r="CV18" s="131">
        <v>0</v>
      </c>
      <c r="CW18" s="131">
        <v>0</v>
      </c>
      <c r="CX18" s="131">
        <v>0</v>
      </c>
      <c r="CY18" s="131">
        <v>0</v>
      </c>
      <c r="CZ18" s="131">
        <v>0</v>
      </c>
      <c r="DA18" s="131">
        <v>0</v>
      </c>
      <c r="DB18" s="131">
        <v>0</v>
      </c>
      <c r="DC18" s="131">
        <v>0</v>
      </c>
      <c r="DD18" s="131">
        <v>0</v>
      </c>
      <c r="DE18" s="131">
        <v>0</v>
      </c>
      <c r="DF18" s="131">
        <v>0</v>
      </c>
      <c r="DG18" s="131">
        <v>0</v>
      </c>
      <c r="DH18" s="131">
        <v>0</v>
      </c>
    </row>
    <row r="19" spans="1:112" ht="21.75" customHeight="1">
      <c r="A19" s="129"/>
      <c r="B19" s="129" t="s">
        <v>3</v>
      </c>
      <c r="C19" s="147"/>
      <c r="D19" s="146"/>
      <c r="E19" s="129" t="s">
        <v>208</v>
      </c>
      <c r="F19" s="131">
        <v>211.47</v>
      </c>
      <c r="G19" s="131">
        <v>0</v>
      </c>
      <c r="H19" s="145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1">
        <v>211.47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131">
        <v>0</v>
      </c>
      <c r="AF19" s="131">
        <v>0</v>
      </c>
      <c r="AG19" s="131">
        <v>0</v>
      </c>
      <c r="AH19" s="131">
        <v>0</v>
      </c>
      <c r="AI19" s="131">
        <v>0</v>
      </c>
      <c r="AJ19" s="131">
        <v>211.47</v>
      </c>
      <c r="AK19" s="131">
        <v>0</v>
      </c>
      <c r="AL19" s="131">
        <v>0</v>
      </c>
      <c r="AM19" s="131">
        <v>0</v>
      </c>
      <c r="AN19" s="131">
        <v>0</v>
      </c>
      <c r="AO19" s="131">
        <v>0</v>
      </c>
      <c r="AP19" s="131">
        <v>0</v>
      </c>
      <c r="AQ19" s="131">
        <v>0</v>
      </c>
      <c r="AR19" s="131">
        <v>0</v>
      </c>
      <c r="AS19" s="131">
        <v>0</v>
      </c>
      <c r="AT19" s="131">
        <v>0</v>
      </c>
      <c r="AU19" s="131">
        <v>0</v>
      </c>
      <c r="AV19" s="131">
        <v>0</v>
      </c>
      <c r="AW19" s="131">
        <v>0</v>
      </c>
      <c r="AX19" s="131">
        <v>0</v>
      </c>
      <c r="AY19" s="131">
        <v>0</v>
      </c>
      <c r="AZ19" s="131">
        <v>0</v>
      </c>
      <c r="BA19" s="131">
        <v>0</v>
      </c>
      <c r="BB19" s="131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1">
        <v>0</v>
      </c>
      <c r="BQ19" s="131">
        <v>0</v>
      </c>
      <c r="BR19" s="131">
        <v>0</v>
      </c>
      <c r="BS19" s="131">
        <v>0</v>
      </c>
      <c r="BT19" s="131">
        <v>0</v>
      </c>
      <c r="BU19" s="131">
        <v>0</v>
      </c>
      <c r="BV19" s="131">
        <v>0</v>
      </c>
      <c r="BW19" s="131">
        <v>0</v>
      </c>
      <c r="BX19" s="131">
        <v>0</v>
      </c>
      <c r="BY19" s="131">
        <v>0</v>
      </c>
      <c r="BZ19" s="131">
        <v>0</v>
      </c>
      <c r="CA19" s="131">
        <v>0</v>
      </c>
      <c r="CB19" s="131">
        <v>0</v>
      </c>
      <c r="CC19" s="131">
        <v>0</v>
      </c>
      <c r="CD19" s="131">
        <v>0</v>
      </c>
      <c r="CE19" s="131">
        <v>0</v>
      </c>
      <c r="CF19" s="131">
        <v>0</v>
      </c>
      <c r="CG19" s="131">
        <v>0</v>
      </c>
      <c r="CH19" s="131">
        <v>0</v>
      </c>
      <c r="CI19" s="131">
        <v>0</v>
      </c>
      <c r="CJ19" s="131">
        <v>0</v>
      </c>
      <c r="CK19" s="131">
        <v>0</v>
      </c>
      <c r="CL19" s="131">
        <v>0</v>
      </c>
      <c r="CM19" s="131">
        <v>0</v>
      </c>
      <c r="CN19" s="131">
        <v>0</v>
      </c>
      <c r="CO19" s="131">
        <v>0</v>
      </c>
      <c r="CP19" s="131">
        <v>0</v>
      </c>
      <c r="CQ19" s="131">
        <v>0</v>
      </c>
      <c r="CR19" s="131">
        <v>0</v>
      </c>
      <c r="CS19" s="131">
        <v>0</v>
      </c>
      <c r="CT19" s="131">
        <v>0</v>
      </c>
      <c r="CU19" s="131">
        <v>0</v>
      </c>
      <c r="CV19" s="131">
        <v>0</v>
      </c>
      <c r="CW19" s="131">
        <v>0</v>
      </c>
      <c r="CX19" s="131">
        <v>0</v>
      </c>
      <c r="CY19" s="131">
        <v>0</v>
      </c>
      <c r="CZ19" s="131">
        <v>0</v>
      </c>
      <c r="DA19" s="131">
        <v>0</v>
      </c>
      <c r="DB19" s="131">
        <v>0</v>
      </c>
      <c r="DC19" s="131">
        <v>0</v>
      </c>
      <c r="DD19" s="131">
        <v>0</v>
      </c>
      <c r="DE19" s="131">
        <v>0</v>
      </c>
      <c r="DF19" s="131">
        <v>0</v>
      </c>
      <c r="DG19" s="131">
        <v>0</v>
      </c>
      <c r="DH19" s="131">
        <v>0</v>
      </c>
    </row>
    <row r="20" spans="1:112" ht="21.75" customHeight="1">
      <c r="A20" s="129" t="s">
        <v>97</v>
      </c>
      <c r="B20" s="129" t="s">
        <v>239</v>
      </c>
      <c r="C20" s="147" t="s">
        <v>95</v>
      </c>
      <c r="D20" s="146" t="s">
        <v>175</v>
      </c>
      <c r="E20" s="129" t="s">
        <v>367</v>
      </c>
      <c r="F20" s="131">
        <v>211.47</v>
      </c>
      <c r="G20" s="131">
        <v>0</v>
      </c>
      <c r="H20" s="145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211.47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211.47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131">
        <v>0</v>
      </c>
      <c r="BI20" s="131">
        <v>0</v>
      </c>
      <c r="BJ20" s="131">
        <v>0</v>
      </c>
      <c r="BK20" s="131">
        <v>0</v>
      </c>
      <c r="BL20" s="131">
        <v>0</v>
      </c>
      <c r="BM20" s="131">
        <v>0</v>
      </c>
      <c r="BN20" s="131">
        <v>0</v>
      </c>
      <c r="BO20" s="131">
        <v>0</v>
      </c>
      <c r="BP20" s="131">
        <v>0</v>
      </c>
      <c r="BQ20" s="131">
        <v>0</v>
      </c>
      <c r="BR20" s="131">
        <v>0</v>
      </c>
      <c r="BS20" s="131">
        <v>0</v>
      </c>
      <c r="BT20" s="131">
        <v>0</v>
      </c>
      <c r="BU20" s="131">
        <v>0</v>
      </c>
      <c r="BV20" s="131">
        <v>0</v>
      </c>
      <c r="BW20" s="131">
        <v>0</v>
      </c>
      <c r="BX20" s="131">
        <v>0</v>
      </c>
      <c r="BY20" s="131">
        <v>0</v>
      </c>
      <c r="BZ20" s="131">
        <v>0</v>
      </c>
      <c r="CA20" s="131">
        <v>0</v>
      </c>
      <c r="CB20" s="131">
        <v>0</v>
      </c>
      <c r="CC20" s="131">
        <v>0</v>
      </c>
      <c r="CD20" s="131">
        <v>0</v>
      </c>
      <c r="CE20" s="131">
        <v>0</v>
      </c>
      <c r="CF20" s="131">
        <v>0</v>
      </c>
      <c r="CG20" s="131">
        <v>0</v>
      </c>
      <c r="CH20" s="131">
        <v>0</v>
      </c>
      <c r="CI20" s="131">
        <v>0</v>
      </c>
      <c r="CJ20" s="131">
        <v>0</v>
      </c>
      <c r="CK20" s="131">
        <v>0</v>
      </c>
      <c r="CL20" s="131">
        <v>0</v>
      </c>
      <c r="CM20" s="131">
        <v>0</v>
      </c>
      <c r="CN20" s="131">
        <v>0</v>
      </c>
      <c r="CO20" s="131">
        <v>0</v>
      </c>
      <c r="CP20" s="131">
        <v>0</v>
      </c>
      <c r="CQ20" s="131">
        <v>0</v>
      </c>
      <c r="CR20" s="131">
        <v>0</v>
      </c>
      <c r="CS20" s="131">
        <v>0</v>
      </c>
      <c r="CT20" s="131">
        <v>0</v>
      </c>
      <c r="CU20" s="131">
        <v>0</v>
      </c>
      <c r="CV20" s="131">
        <v>0</v>
      </c>
      <c r="CW20" s="131">
        <v>0</v>
      </c>
      <c r="CX20" s="131">
        <v>0</v>
      </c>
      <c r="CY20" s="131">
        <v>0</v>
      </c>
      <c r="CZ20" s="131">
        <v>0</v>
      </c>
      <c r="DA20" s="131">
        <v>0</v>
      </c>
      <c r="DB20" s="131">
        <v>0</v>
      </c>
      <c r="DC20" s="131">
        <v>0</v>
      </c>
      <c r="DD20" s="131">
        <v>0</v>
      </c>
      <c r="DE20" s="131">
        <v>0</v>
      </c>
      <c r="DF20" s="131">
        <v>0</v>
      </c>
      <c r="DG20" s="131">
        <v>0</v>
      </c>
      <c r="DH20" s="131">
        <v>0</v>
      </c>
    </row>
    <row r="21" spans="1:112" ht="21.75" customHeight="1">
      <c r="A21" s="129" t="s">
        <v>84</v>
      </c>
      <c r="B21" s="129"/>
      <c r="C21" s="147"/>
      <c r="D21" s="146"/>
      <c r="E21" s="129" t="s">
        <v>16</v>
      </c>
      <c r="F21" s="131">
        <v>3504.48</v>
      </c>
      <c r="G21" s="131">
        <v>3504.48</v>
      </c>
      <c r="H21" s="145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3504.48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1">
        <v>0</v>
      </c>
      <c r="BQ21" s="131">
        <v>0</v>
      </c>
      <c r="BR21" s="131">
        <v>0</v>
      </c>
      <c r="BS21" s="131">
        <v>0</v>
      </c>
      <c r="BT21" s="131">
        <v>0</v>
      </c>
      <c r="BU21" s="131">
        <v>0</v>
      </c>
      <c r="BV21" s="131">
        <v>0</v>
      </c>
      <c r="BW21" s="131">
        <v>0</v>
      </c>
      <c r="BX21" s="131">
        <v>0</v>
      </c>
      <c r="BY21" s="131">
        <v>0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0</v>
      </c>
      <c r="CK21" s="131">
        <v>0</v>
      </c>
      <c r="CL21" s="131">
        <v>0</v>
      </c>
      <c r="CM21" s="131">
        <v>0</v>
      </c>
      <c r="CN21" s="131">
        <v>0</v>
      </c>
      <c r="CO21" s="131">
        <v>0</v>
      </c>
      <c r="CP21" s="131">
        <v>0</v>
      </c>
      <c r="CQ21" s="131">
        <v>0</v>
      </c>
      <c r="CR21" s="131">
        <v>0</v>
      </c>
      <c r="CS21" s="131">
        <v>0</v>
      </c>
      <c r="CT21" s="131">
        <v>0</v>
      </c>
      <c r="CU21" s="131">
        <v>0</v>
      </c>
      <c r="CV21" s="131">
        <v>0</v>
      </c>
      <c r="CW21" s="131">
        <v>0</v>
      </c>
      <c r="CX21" s="131">
        <v>0</v>
      </c>
      <c r="CY21" s="131">
        <v>0</v>
      </c>
      <c r="CZ21" s="131">
        <v>0</v>
      </c>
      <c r="DA21" s="131">
        <v>0</v>
      </c>
      <c r="DB21" s="131">
        <v>0</v>
      </c>
      <c r="DC21" s="131">
        <v>0</v>
      </c>
      <c r="DD21" s="131">
        <v>0</v>
      </c>
      <c r="DE21" s="131">
        <v>0</v>
      </c>
      <c r="DF21" s="131">
        <v>0</v>
      </c>
      <c r="DG21" s="131">
        <v>0</v>
      </c>
      <c r="DH21" s="131">
        <v>0</v>
      </c>
    </row>
    <row r="22" spans="1:112" ht="21.75" customHeight="1">
      <c r="A22" s="129"/>
      <c r="B22" s="129" t="s">
        <v>286</v>
      </c>
      <c r="C22" s="147"/>
      <c r="D22" s="146"/>
      <c r="E22" s="129" t="s">
        <v>283</v>
      </c>
      <c r="F22" s="131">
        <v>3504.48</v>
      </c>
      <c r="G22" s="131">
        <v>3504.48</v>
      </c>
      <c r="H22" s="145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3504.48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1">
        <v>0</v>
      </c>
      <c r="CY22" s="131">
        <v>0</v>
      </c>
      <c r="CZ22" s="131">
        <v>0</v>
      </c>
      <c r="DA22" s="131">
        <v>0</v>
      </c>
      <c r="DB22" s="131">
        <v>0</v>
      </c>
      <c r="DC22" s="131">
        <v>0</v>
      </c>
      <c r="DD22" s="131">
        <v>0</v>
      </c>
      <c r="DE22" s="131">
        <v>0</v>
      </c>
      <c r="DF22" s="131">
        <v>0</v>
      </c>
      <c r="DG22" s="131">
        <v>0</v>
      </c>
      <c r="DH22" s="131">
        <v>0</v>
      </c>
    </row>
    <row r="23" spans="1:112" ht="21.75" customHeight="1">
      <c r="A23" s="129" t="s">
        <v>188</v>
      </c>
      <c r="B23" s="129" t="s">
        <v>143</v>
      </c>
      <c r="C23" s="147" t="s">
        <v>286</v>
      </c>
      <c r="D23" s="146" t="s">
        <v>175</v>
      </c>
      <c r="E23" s="129" t="s">
        <v>265</v>
      </c>
      <c r="F23" s="131">
        <v>3504.48</v>
      </c>
      <c r="G23" s="131">
        <v>3504.48</v>
      </c>
      <c r="H23" s="145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3504.48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0</v>
      </c>
      <c r="CU23" s="131">
        <v>0</v>
      </c>
      <c r="CV23" s="131">
        <v>0</v>
      </c>
      <c r="CW23" s="131">
        <v>0</v>
      </c>
      <c r="CX23" s="131">
        <v>0</v>
      </c>
      <c r="CY23" s="131">
        <v>0</v>
      </c>
      <c r="CZ23" s="131">
        <v>0</v>
      </c>
      <c r="DA23" s="131">
        <v>0</v>
      </c>
      <c r="DB23" s="131">
        <v>0</v>
      </c>
      <c r="DC23" s="131">
        <v>0</v>
      </c>
      <c r="DD23" s="131">
        <v>0</v>
      </c>
      <c r="DE23" s="131">
        <v>0</v>
      </c>
      <c r="DF23" s="131">
        <v>0</v>
      </c>
      <c r="DG23" s="131">
        <v>0</v>
      </c>
      <c r="DH23" s="131">
        <v>0</v>
      </c>
    </row>
    <row r="24" spans="1:112" ht="21.75" customHeight="1">
      <c r="A24" s="129" t="s">
        <v>155</v>
      </c>
      <c r="B24" s="129"/>
      <c r="C24" s="147"/>
      <c r="D24" s="146"/>
      <c r="E24" s="129" t="s">
        <v>197</v>
      </c>
      <c r="F24" s="131">
        <v>1143.37</v>
      </c>
      <c r="G24" s="131">
        <v>1143.37</v>
      </c>
      <c r="H24" s="145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1133.77</v>
      </c>
      <c r="P24" s="131">
        <v>0</v>
      </c>
      <c r="Q24" s="131">
        <v>9.6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1">
        <v>0</v>
      </c>
      <c r="CY24" s="131">
        <v>0</v>
      </c>
      <c r="CZ24" s="131">
        <v>0</v>
      </c>
      <c r="DA24" s="131">
        <v>0</v>
      </c>
      <c r="DB24" s="131">
        <v>0</v>
      </c>
      <c r="DC24" s="131">
        <v>0</v>
      </c>
      <c r="DD24" s="131">
        <v>0</v>
      </c>
      <c r="DE24" s="131">
        <v>0</v>
      </c>
      <c r="DF24" s="131">
        <v>0</v>
      </c>
      <c r="DG24" s="131">
        <v>0</v>
      </c>
      <c r="DH24" s="131">
        <v>0</v>
      </c>
    </row>
    <row r="25" spans="1:112" ht="21.75" customHeight="1">
      <c r="A25" s="129"/>
      <c r="B25" s="129" t="s">
        <v>219</v>
      </c>
      <c r="C25" s="147"/>
      <c r="D25" s="146"/>
      <c r="E25" s="129" t="s">
        <v>341</v>
      </c>
      <c r="F25" s="131">
        <v>1143.37</v>
      </c>
      <c r="G25" s="131">
        <v>1143.37</v>
      </c>
      <c r="H25" s="145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1133.77</v>
      </c>
      <c r="P25" s="131">
        <v>0</v>
      </c>
      <c r="Q25" s="131">
        <v>9.6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131">
        <v>0</v>
      </c>
      <c r="AN25" s="131">
        <v>0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1">
        <v>0</v>
      </c>
      <c r="CY25" s="131">
        <v>0</v>
      </c>
      <c r="CZ25" s="131">
        <v>0</v>
      </c>
      <c r="DA25" s="131">
        <v>0</v>
      </c>
      <c r="DB25" s="131">
        <v>0</v>
      </c>
      <c r="DC25" s="131">
        <v>0</v>
      </c>
      <c r="DD25" s="131">
        <v>0</v>
      </c>
      <c r="DE25" s="131">
        <v>0</v>
      </c>
      <c r="DF25" s="131">
        <v>0</v>
      </c>
      <c r="DG25" s="131">
        <v>0</v>
      </c>
      <c r="DH25" s="131">
        <v>0</v>
      </c>
    </row>
    <row r="26" spans="1:112" ht="21.75" customHeight="1">
      <c r="A26" s="129" t="s">
        <v>313</v>
      </c>
      <c r="B26" s="129" t="s">
        <v>74</v>
      </c>
      <c r="C26" s="147" t="s">
        <v>289</v>
      </c>
      <c r="D26" s="146" t="s">
        <v>175</v>
      </c>
      <c r="E26" s="129" t="s">
        <v>232</v>
      </c>
      <c r="F26" s="131">
        <v>1143.37</v>
      </c>
      <c r="G26" s="131">
        <v>1143.37</v>
      </c>
      <c r="H26" s="145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1133.77</v>
      </c>
      <c r="P26" s="131">
        <v>0</v>
      </c>
      <c r="Q26" s="131">
        <v>9.6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131">
        <v>0</v>
      </c>
    </row>
    <row r="27" spans="1:112" ht="21.75" customHeight="1">
      <c r="A27" s="129" t="s">
        <v>60</v>
      </c>
      <c r="B27" s="129"/>
      <c r="C27" s="147"/>
      <c r="D27" s="146"/>
      <c r="E27" s="129" t="s">
        <v>369</v>
      </c>
      <c r="F27" s="131">
        <v>254</v>
      </c>
      <c r="G27" s="131">
        <v>0</v>
      </c>
      <c r="H27" s="145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  <c r="AT27" s="131">
        <v>0</v>
      </c>
      <c r="AU27" s="131">
        <v>0</v>
      </c>
      <c r="AV27" s="131">
        <v>0</v>
      </c>
      <c r="AW27" s="131">
        <v>254</v>
      </c>
      <c r="AX27" s="131">
        <v>0</v>
      </c>
      <c r="AY27" s="131">
        <v>0</v>
      </c>
      <c r="AZ27" s="131">
        <v>0</v>
      </c>
      <c r="BA27" s="131">
        <v>0</v>
      </c>
      <c r="BB27" s="131">
        <v>254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1">
        <v>0</v>
      </c>
      <c r="BQ27" s="131">
        <v>0</v>
      </c>
      <c r="BR27" s="131">
        <v>0</v>
      </c>
      <c r="BS27" s="131">
        <v>0</v>
      </c>
      <c r="BT27" s="131">
        <v>0</v>
      </c>
      <c r="BU27" s="131">
        <v>0</v>
      </c>
      <c r="BV27" s="131">
        <v>0</v>
      </c>
      <c r="BW27" s="131">
        <v>0</v>
      </c>
      <c r="BX27" s="131">
        <v>0</v>
      </c>
      <c r="BY27" s="131">
        <v>0</v>
      </c>
      <c r="BZ27" s="131">
        <v>0</v>
      </c>
      <c r="CA27" s="131">
        <v>0</v>
      </c>
      <c r="CB27" s="131">
        <v>0</v>
      </c>
      <c r="CC27" s="131">
        <v>0</v>
      </c>
      <c r="CD27" s="131">
        <v>0</v>
      </c>
      <c r="CE27" s="131">
        <v>0</v>
      </c>
      <c r="CF27" s="131">
        <v>0</v>
      </c>
      <c r="CG27" s="131">
        <v>0</v>
      </c>
      <c r="CH27" s="131">
        <v>0</v>
      </c>
      <c r="CI27" s="131">
        <v>0</v>
      </c>
      <c r="CJ27" s="131">
        <v>0</v>
      </c>
      <c r="CK27" s="131">
        <v>0</v>
      </c>
      <c r="CL27" s="131">
        <v>0</v>
      </c>
      <c r="CM27" s="131">
        <v>0</v>
      </c>
      <c r="CN27" s="131">
        <v>0</v>
      </c>
      <c r="CO27" s="131">
        <v>0</v>
      </c>
      <c r="CP27" s="131">
        <v>0</v>
      </c>
      <c r="CQ27" s="131">
        <v>0</v>
      </c>
      <c r="CR27" s="131">
        <v>0</v>
      </c>
      <c r="CS27" s="131">
        <v>0</v>
      </c>
      <c r="CT27" s="131">
        <v>0</v>
      </c>
      <c r="CU27" s="131">
        <v>0</v>
      </c>
      <c r="CV27" s="131">
        <v>0</v>
      </c>
      <c r="CW27" s="131">
        <v>0</v>
      </c>
      <c r="CX27" s="131">
        <v>0</v>
      </c>
      <c r="CY27" s="131">
        <v>0</v>
      </c>
      <c r="CZ27" s="131">
        <v>0</v>
      </c>
      <c r="DA27" s="131">
        <v>0</v>
      </c>
      <c r="DB27" s="131">
        <v>0</v>
      </c>
      <c r="DC27" s="131">
        <v>0</v>
      </c>
      <c r="DD27" s="131">
        <v>0</v>
      </c>
      <c r="DE27" s="131">
        <v>0</v>
      </c>
      <c r="DF27" s="131">
        <v>0</v>
      </c>
      <c r="DG27" s="131">
        <v>0</v>
      </c>
      <c r="DH27" s="131">
        <v>0</v>
      </c>
    </row>
    <row r="28" spans="1:112" ht="21.75" customHeight="1">
      <c r="A28" s="129"/>
      <c r="B28" s="129" t="s">
        <v>286</v>
      </c>
      <c r="C28" s="147"/>
      <c r="D28" s="146"/>
      <c r="E28" s="129" t="s">
        <v>108</v>
      </c>
      <c r="F28" s="131">
        <v>254</v>
      </c>
      <c r="G28" s="131">
        <v>0</v>
      </c>
      <c r="H28" s="145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0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1">
        <v>0</v>
      </c>
      <c r="AF28" s="131">
        <v>0</v>
      </c>
      <c r="AG28" s="131">
        <v>0</v>
      </c>
      <c r="AH28" s="131">
        <v>0</v>
      </c>
      <c r="AI28" s="131">
        <v>0</v>
      </c>
      <c r="AJ28" s="131">
        <v>0</v>
      </c>
      <c r="AK28" s="131">
        <v>0</v>
      </c>
      <c r="AL28" s="131">
        <v>0</v>
      </c>
      <c r="AM28" s="131">
        <v>0</v>
      </c>
      <c r="AN28" s="131">
        <v>0</v>
      </c>
      <c r="AO28" s="131">
        <v>0</v>
      </c>
      <c r="AP28" s="131">
        <v>0</v>
      </c>
      <c r="AQ28" s="131">
        <v>0</v>
      </c>
      <c r="AR28" s="131">
        <v>0</v>
      </c>
      <c r="AS28" s="131">
        <v>0</v>
      </c>
      <c r="AT28" s="131">
        <v>0</v>
      </c>
      <c r="AU28" s="131">
        <v>0</v>
      </c>
      <c r="AV28" s="131">
        <v>0</v>
      </c>
      <c r="AW28" s="131">
        <v>254</v>
      </c>
      <c r="AX28" s="131">
        <v>0</v>
      </c>
      <c r="AY28" s="131">
        <v>0</v>
      </c>
      <c r="AZ28" s="131">
        <v>0</v>
      </c>
      <c r="BA28" s="131">
        <v>0</v>
      </c>
      <c r="BB28" s="131">
        <v>254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1">
        <v>0</v>
      </c>
      <c r="BQ28" s="131">
        <v>0</v>
      </c>
      <c r="BR28" s="131">
        <v>0</v>
      </c>
      <c r="BS28" s="131">
        <v>0</v>
      </c>
      <c r="BT28" s="131">
        <v>0</v>
      </c>
      <c r="BU28" s="131">
        <v>0</v>
      </c>
      <c r="BV28" s="131">
        <v>0</v>
      </c>
      <c r="BW28" s="131">
        <v>0</v>
      </c>
      <c r="BX28" s="131">
        <v>0</v>
      </c>
      <c r="BY28" s="131">
        <v>0</v>
      </c>
      <c r="BZ28" s="131">
        <v>0</v>
      </c>
      <c r="CA28" s="131">
        <v>0</v>
      </c>
      <c r="CB28" s="131">
        <v>0</v>
      </c>
      <c r="CC28" s="131">
        <v>0</v>
      </c>
      <c r="CD28" s="131">
        <v>0</v>
      </c>
      <c r="CE28" s="131">
        <v>0</v>
      </c>
      <c r="CF28" s="131">
        <v>0</v>
      </c>
      <c r="CG28" s="131">
        <v>0</v>
      </c>
      <c r="CH28" s="131">
        <v>0</v>
      </c>
      <c r="CI28" s="131">
        <v>0</v>
      </c>
      <c r="CJ28" s="131">
        <v>0</v>
      </c>
      <c r="CK28" s="131">
        <v>0</v>
      </c>
      <c r="CL28" s="131">
        <v>0</v>
      </c>
      <c r="CM28" s="131">
        <v>0</v>
      </c>
      <c r="CN28" s="131">
        <v>0</v>
      </c>
      <c r="CO28" s="131">
        <v>0</v>
      </c>
      <c r="CP28" s="131">
        <v>0</v>
      </c>
      <c r="CQ28" s="131">
        <v>0</v>
      </c>
      <c r="CR28" s="131">
        <v>0</v>
      </c>
      <c r="CS28" s="131">
        <v>0</v>
      </c>
      <c r="CT28" s="131">
        <v>0</v>
      </c>
      <c r="CU28" s="131">
        <v>0</v>
      </c>
      <c r="CV28" s="131">
        <v>0</v>
      </c>
      <c r="CW28" s="131">
        <v>0</v>
      </c>
      <c r="CX28" s="131">
        <v>0</v>
      </c>
      <c r="CY28" s="131">
        <v>0</v>
      </c>
      <c r="CZ28" s="131">
        <v>0</v>
      </c>
      <c r="DA28" s="131">
        <v>0</v>
      </c>
      <c r="DB28" s="131">
        <v>0</v>
      </c>
      <c r="DC28" s="131">
        <v>0</v>
      </c>
      <c r="DD28" s="131">
        <v>0</v>
      </c>
      <c r="DE28" s="131">
        <v>0</v>
      </c>
      <c r="DF28" s="131">
        <v>0</v>
      </c>
      <c r="DG28" s="131">
        <v>0</v>
      </c>
      <c r="DH28" s="131">
        <v>0</v>
      </c>
    </row>
    <row r="29" spans="1:112" ht="21.75" customHeight="1">
      <c r="A29" s="129" t="s">
        <v>218</v>
      </c>
      <c r="B29" s="129" t="s">
        <v>143</v>
      </c>
      <c r="C29" s="147" t="s">
        <v>24</v>
      </c>
      <c r="D29" s="146" t="s">
        <v>175</v>
      </c>
      <c r="E29" s="129" t="s">
        <v>31</v>
      </c>
      <c r="F29" s="131">
        <v>254</v>
      </c>
      <c r="G29" s="131">
        <v>0</v>
      </c>
      <c r="H29" s="145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31">
        <v>0</v>
      </c>
      <c r="X29" s="131">
        <v>0</v>
      </c>
      <c r="Y29" s="131">
        <v>0</v>
      </c>
      <c r="Z29" s="131">
        <v>0</v>
      </c>
      <c r="AA29" s="131">
        <v>0</v>
      </c>
      <c r="AB29" s="131">
        <v>0</v>
      </c>
      <c r="AC29" s="131">
        <v>0</v>
      </c>
      <c r="AD29" s="131">
        <v>0</v>
      </c>
      <c r="AE29" s="131">
        <v>0</v>
      </c>
      <c r="AF29" s="131">
        <v>0</v>
      </c>
      <c r="AG29" s="131">
        <v>0</v>
      </c>
      <c r="AH29" s="131">
        <v>0</v>
      </c>
      <c r="AI29" s="131">
        <v>0</v>
      </c>
      <c r="AJ29" s="131">
        <v>0</v>
      </c>
      <c r="AK29" s="131">
        <v>0</v>
      </c>
      <c r="AL29" s="131">
        <v>0</v>
      </c>
      <c r="AM29" s="131">
        <v>0</v>
      </c>
      <c r="AN29" s="131">
        <v>0</v>
      </c>
      <c r="AO29" s="131">
        <v>0</v>
      </c>
      <c r="AP29" s="131">
        <v>0</v>
      </c>
      <c r="AQ29" s="131">
        <v>0</v>
      </c>
      <c r="AR29" s="131">
        <v>0</v>
      </c>
      <c r="AS29" s="131">
        <v>0</v>
      </c>
      <c r="AT29" s="131">
        <v>0</v>
      </c>
      <c r="AU29" s="131">
        <v>0</v>
      </c>
      <c r="AV29" s="131">
        <v>0</v>
      </c>
      <c r="AW29" s="131">
        <v>254</v>
      </c>
      <c r="AX29" s="131">
        <v>0</v>
      </c>
      <c r="AY29" s="131">
        <v>0</v>
      </c>
      <c r="AZ29" s="131">
        <v>0</v>
      </c>
      <c r="BA29" s="131">
        <v>0</v>
      </c>
      <c r="BB29" s="131">
        <v>254</v>
      </c>
      <c r="BC29" s="131">
        <v>0</v>
      </c>
      <c r="BD29" s="131">
        <v>0</v>
      </c>
      <c r="BE29" s="131">
        <v>0</v>
      </c>
      <c r="BF29" s="131">
        <v>0</v>
      </c>
      <c r="BG29" s="131">
        <v>0</v>
      </c>
      <c r="BH29" s="131">
        <v>0</v>
      </c>
      <c r="BI29" s="131">
        <v>0</v>
      </c>
      <c r="BJ29" s="131">
        <v>0</v>
      </c>
      <c r="BK29" s="131">
        <v>0</v>
      </c>
      <c r="BL29" s="131">
        <v>0</v>
      </c>
      <c r="BM29" s="131">
        <v>0</v>
      </c>
      <c r="BN29" s="131">
        <v>0</v>
      </c>
      <c r="BO29" s="131">
        <v>0</v>
      </c>
      <c r="BP29" s="131">
        <v>0</v>
      </c>
      <c r="BQ29" s="131">
        <v>0</v>
      </c>
      <c r="BR29" s="131">
        <v>0</v>
      </c>
      <c r="BS29" s="131">
        <v>0</v>
      </c>
      <c r="BT29" s="131">
        <v>0</v>
      </c>
      <c r="BU29" s="131">
        <v>0</v>
      </c>
      <c r="BV29" s="131">
        <v>0</v>
      </c>
      <c r="BW29" s="131">
        <v>0</v>
      </c>
      <c r="BX29" s="131">
        <v>0</v>
      </c>
      <c r="BY29" s="131">
        <v>0</v>
      </c>
      <c r="BZ29" s="131">
        <v>0</v>
      </c>
      <c r="CA29" s="131">
        <v>0</v>
      </c>
      <c r="CB29" s="131">
        <v>0</v>
      </c>
      <c r="CC29" s="131">
        <v>0</v>
      </c>
      <c r="CD29" s="131">
        <v>0</v>
      </c>
      <c r="CE29" s="131">
        <v>0</v>
      </c>
      <c r="CF29" s="131">
        <v>0</v>
      </c>
      <c r="CG29" s="131">
        <v>0</v>
      </c>
      <c r="CH29" s="131">
        <v>0</v>
      </c>
      <c r="CI29" s="131">
        <v>0</v>
      </c>
      <c r="CJ29" s="131">
        <v>0</v>
      </c>
      <c r="CK29" s="131">
        <v>0</v>
      </c>
      <c r="CL29" s="131">
        <v>0</v>
      </c>
      <c r="CM29" s="131">
        <v>0</v>
      </c>
      <c r="CN29" s="131">
        <v>0</v>
      </c>
      <c r="CO29" s="131">
        <v>0</v>
      </c>
      <c r="CP29" s="131">
        <v>0</v>
      </c>
      <c r="CQ29" s="131">
        <v>0</v>
      </c>
      <c r="CR29" s="131">
        <v>0</v>
      </c>
      <c r="CS29" s="131">
        <v>0</v>
      </c>
      <c r="CT29" s="131">
        <v>0</v>
      </c>
      <c r="CU29" s="131">
        <v>0</v>
      </c>
      <c r="CV29" s="131">
        <v>0</v>
      </c>
      <c r="CW29" s="131">
        <v>0</v>
      </c>
      <c r="CX29" s="131">
        <v>0</v>
      </c>
      <c r="CY29" s="131">
        <v>0</v>
      </c>
      <c r="CZ29" s="131">
        <v>0</v>
      </c>
      <c r="DA29" s="131">
        <v>0</v>
      </c>
      <c r="DB29" s="131">
        <v>0</v>
      </c>
      <c r="DC29" s="131">
        <v>0</v>
      </c>
      <c r="DD29" s="131">
        <v>0</v>
      </c>
      <c r="DE29" s="131">
        <v>0</v>
      </c>
      <c r="DF29" s="131">
        <v>0</v>
      </c>
      <c r="DG29" s="131">
        <v>0</v>
      </c>
      <c r="DH29" s="131">
        <v>0</v>
      </c>
    </row>
    <row r="30" spans="1:112" ht="21.75" customHeight="1">
      <c r="A30" s="129" t="s">
        <v>130</v>
      </c>
      <c r="B30" s="129"/>
      <c r="C30" s="147"/>
      <c r="D30" s="146"/>
      <c r="E30" s="129" t="s">
        <v>214</v>
      </c>
      <c r="F30" s="131">
        <v>2102.69</v>
      </c>
      <c r="G30" s="131">
        <v>2102.69</v>
      </c>
      <c r="H30" s="145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2102.69</v>
      </c>
      <c r="S30" s="131">
        <v>0</v>
      </c>
      <c r="T30" s="131">
        <v>0</v>
      </c>
      <c r="U30" s="131">
        <v>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1">
        <v>0</v>
      </c>
      <c r="AF30" s="131">
        <v>0</v>
      </c>
      <c r="AG30" s="131">
        <v>0</v>
      </c>
      <c r="AH30" s="131">
        <v>0</v>
      </c>
      <c r="AI30" s="131">
        <v>0</v>
      </c>
      <c r="AJ30" s="131">
        <v>0</v>
      </c>
      <c r="AK30" s="131">
        <v>0</v>
      </c>
      <c r="AL30" s="131">
        <v>0</v>
      </c>
      <c r="AM30" s="131">
        <v>0</v>
      </c>
      <c r="AN30" s="131">
        <v>0</v>
      </c>
      <c r="AO30" s="131">
        <v>0</v>
      </c>
      <c r="AP30" s="131">
        <v>0</v>
      </c>
      <c r="AQ30" s="131">
        <v>0</v>
      </c>
      <c r="AR30" s="131">
        <v>0</v>
      </c>
      <c r="AS30" s="131">
        <v>0</v>
      </c>
      <c r="AT30" s="131">
        <v>0</v>
      </c>
      <c r="AU30" s="131">
        <v>0</v>
      </c>
      <c r="AV30" s="131">
        <v>0</v>
      </c>
      <c r="AW30" s="131">
        <v>0</v>
      </c>
      <c r="AX30" s="131">
        <v>0</v>
      </c>
      <c r="AY30" s="131">
        <v>0</v>
      </c>
      <c r="AZ30" s="131">
        <v>0</v>
      </c>
      <c r="BA30" s="131">
        <v>0</v>
      </c>
      <c r="BB30" s="131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1">
        <v>0</v>
      </c>
      <c r="BQ30" s="131">
        <v>0</v>
      </c>
      <c r="BR30" s="131">
        <v>0</v>
      </c>
      <c r="BS30" s="131">
        <v>0</v>
      </c>
      <c r="BT30" s="131">
        <v>0</v>
      </c>
      <c r="BU30" s="131">
        <v>0</v>
      </c>
      <c r="BV30" s="131">
        <v>0</v>
      </c>
      <c r="BW30" s="131">
        <v>0</v>
      </c>
      <c r="BX30" s="131">
        <v>0</v>
      </c>
      <c r="BY30" s="131">
        <v>0</v>
      </c>
      <c r="BZ30" s="131">
        <v>0</v>
      </c>
      <c r="CA30" s="131">
        <v>0</v>
      </c>
      <c r="CB30" s="131">
        <v>0</v>
      </c>
      <c r="CC30" s="131">
        <v>0</v>
      </c>
      <c r="CD30" s="131">
        <v>0</v>
      </c>
      <c r="CE30" s="131">
        <v>0</v>
      </c>
      <c r="CF30" s="131">
        <v>0</v>
      </c>
      <c r="CG30" s="131">
        <v>0</v>
      </c>
      <c r="CH30" s="131">
        <v>0</v>
      </c>
      <c r="CI30" s="131">
        <v>0</v>
      </c>
      <c r="CJ30" s="131">
        <v>0</v>
      </c>
      <c r="CK30" s="131">
        <v>0</v>
      </c>
      <c r="CL30" s="131">
        <v>0</v>
      </c>
      <c r="CM30" s="131">
        <v>0</v>
      </c>
      <c r="CN30" s="131">
        <v>0</v>
      </c>
      <c r="CO30" s="131">
        <v>0</v>
      </c>
      <c r="CP30" s="131">
        <v>0</v>
      </c>
      <c r="CQ30" s="131">
        <v>0</v>
      </c>
      <c r="CR30" s="131">
        <v>0</v>
      </c>
      <c r="CS30" s="131">
        <v>0</v>
      </c>
      <c r="CT30" s="131">
        <v>0</v>
      </c>
      <c r="CU30" s="131">
        <v>0</v>
      </c>
      <c r="CV30" s="131">
        <v>0</v>
      </c>
      <c r="CW30" s="131">
        <v>0</v>
      </c>
      <c r="CX30" s="131">
        <v>0</v>
      </c>
      <c r="CY30" s="131">
        <v>0</v>
      </c>
      <c r="CZ30" s="131">
        <v>0</v>
      </c>
      <c r="DA30" s="131">
        <v>0</v>
      </c>
      <c r="DB30" s="131">
        <v>0</v>
      </c>
      <c r="DC30" s="131">
        <v>0</v>
      </c>
      <c r="DD30" s="131">
        <v>0</v>
      </c>
      <c r="DE30" s="131">
        <v>0</v>
      </c>
      <c r="DF30" s="131">
        <v>0</v>
      </c>
      <c r="DG30" s="131">
        <v>0</v>
      </c>
      <c r="DH30" s="131">
        <v>0</v>
      </c>
    </row>
    <row r="31" spans="1:112" ht="21.75" customHeight="1">
      <c r="A31" s="129"/>
      <c r="B31" s="129" t="s">
        <v>191</v>
      </c>
      <c r="C31" s="147"/>
      <c r="D31" s="146"/>
      <c r="E31" s="129" t="s">
        <v>272</v>
      </c>
      <c r="F31" s="131">
        <v>2102.69</v>
      </c>
      <c r="G31" s="131">
        <v>2102.69</v>
      </c>
      <c r="H31" s="145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2102.69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0</v>
      </c>
      <c r="AU31" s="131">
        <v>0</v>
      </c>
      <c r="AV31" s="131">
        <v>0</v>
      </c>
      <c r="AW31" s="131">
        <v>0</v>
      </c>
      <c r="AX31" s="131">
        <v>0</v>
      </c>
      <c r="AY31" s="131">
        <v>0</v>
      </c>
      <c r="AZ31" s="131">
        <v>0</v>
      </c>
      <c r="BA31" s="131">
        <v>0</v>
      </c>
      <c r="BB31" s="131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1">
        <v>0</v>
      </c>
      <c r="BQ31" s="131">
        <v>0</v>
      </c>
      <c r="BR31" s="131">
        <v>0</v>
      </c>
      <c r="BS31" s="131">
        <v>0</v>
      </c>
      <c r="BT31" s="131">
        <v>0</v>
      </c>
      <c r="BU31" s="131">
        <v>0</v>
      </c>
      <c r="BV31" s="131">
        <v>0</v>
      </c>
      <c r="BW31" s="131">
        <v>0</v>
      </c>
      <c r="BX31" s="131">
        <v>0</v>
      </c>
      <c r="BY31" s="131">
        <v>0</v>
      </c>
      <c r="BZ31" s="131">
        <v>0</v>
      </c>
      <c r="CA31" s="131">
        <v>0</v>
      </c>
      <c r="CB31" s="131">
        <v>0</v>
      </c>
      <c r="CC31" s="131">
        <v>0</v>
      </c>
      <c r="CD31" s="131">
        <v>0</v>
      </c>
      <c r="CE31" s="131">
        <v>0</v>
      </c>
      <c r="CF31" s="131">
        <v>0</v>
      </c>
      <c r="CG31" s="131">
        <v>0</v>
      </c>
      <c r="CH31" s="131">
        <v>0</v>
      </c>
      <c r="CI31" s="131">
        <v>0</v>
      </c>
      <c r="CJ31" s="131">
        <v>0</v>
      </c>
      <c r="CK31" s="131">
        <v>0</v>
      </c>
      <c r="CL31" s="131">
        <v>0</v>
      </c>
      <c r="CM31" s="131">
        <v>0</v>
      </c>
      <c r="CN31" s="131">
        <v>0</v>
      </c>
      <c r="CO31" s="131">
        <v>0</v>
      </c>
      <c r="CP31" s="131">
        <v>0</v>
      </c>
      <c r="CQ31" s="131">
        <v>0</v>
      </c>
      <c r="CR31" s="131">
        <v>0</v>
      </c>
      <c r="CS31" s="131">
        <v>0</v>
      </c>
      <c r="CT31" s="131">
        <v>0</v>
      </c>
      <c r="CU31" s="131">
        <v>0</v>
      </c>
      <c r="CV31" s="131">
        <v>0</v>
      </c>
      <c r="CW31" s="131">
        <v>0</v>
      </c>
      <c r="CX31" s="131">
        <v>0</v>
      </c>
      <c r="CY31" s="131">
        <v>0</v>
      </c>
      <c r="CZ31" s="131">
        <v>0</v>
      </c>
      <c r="DA31" s="131">
        <v>0</v>
      </c>
      <c r="DB31" s="131">
        <v>0</v>
      </c>
      <c r="DC31" s="131">
        <v>0</v>
      </c>
      <c r="DD31" s="131">
        <v>0</v>
      </c>
      <c r="DE31" s="131">
        <v>0</v>
      </c>
      <c r="DF31" s="131">
        <v>0</v>
      </c>
      <c r="DG31" s="131">
        <v>0</v>
      </c>
      <c r="DH31" s="131">
        <v>0</v>
      </c>
    </row>
    <row r="32" spans="1:112" ht="21.75" customHeight="1">
      <c r="A32" s="129" t="s">
        <v>336</v>
      </c>
      <c r="B32" s="129" t="s">
        <v>54</v>
      </c>
      <c r="C32" s="147" t="s">
        <v>289</v>
      </c>
      <c r="D32" s="146" t="s">
        <v>175</v>
      </c>
      <c r="E32" s="129" t="s">
        <v>120</v>
      </c>
      <c r="F32" s="131">
        <v>2102.69</v>
      </c>
      <c r="G32" s="131">
        <v>2102.69</v>
      </c>
      <c r="H32" s="145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2102.69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  <c r="AS32" s="131">
        <v>0</v>
      </c>
      <c r="AT32" s="131">
        <v>0</v>
      </c>
      <c r="AU32" s="131">
        <v>0</v>
      </c>
      <c r="AV32" s="131">
        <v>0</v>
      </c>
      <c r="AW32" s="131">
        <v>0</v>
      </c>
      <c r="AX32" s="131">
        <v>0</v>
      </c>
      <c r="AY32" s="131">
        <v>0</v>
      </c>
      <c r="AZ32" s="131">
        <v>0</v>
      </c>
      <c r="BA32" s="131">
        <v>0</v>
      </c>
      <c r="BB32" s="131">
        <v>0</v>
      </c>
      <c r="BC32" s="131">
        <v>0</v>
      </c>
      <c r="BD32" s="131">
        <v>0</v>
      </c>
      <c r="BE32" s="131">
        <v>0</v>
      </c>
      <c r="BF32" s="131">
        <v>0</v>
      </c>
      <c r="BG32" s="131">
        <v>0</v>
      </c>
      <c r="BH32" s="131"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1">
        <v>0</v>
      </c>
      <c r="BQ32" s="131">
        <v>0</v>
      </c>
      <c r="BR32" s="131">
        <v>0</v>
      </c>
      <c r="BS32" s="131">
        <v>0</v>
      </c>
      <c r="BT32" s="131">
        <v>0</v>
      </c>
      <c r="BU32" s="131">
        <v>0</v>
      </c>
      <c r="BV32" s="131">
        <v>0</v>
      </c>
      <c r="BW32" s="131">
        <v>0</v>
      </c>
      <c r="BX32" s="131">
        <v>0</v>
      </c>
      <c r="BY32" s="131">
        <v>0</v>
      </c>
      <c r="BZ32" s="131">
        <v>0</v>
      </c>
      <c r="CA32" s="131">
        <v>0</v>
      </c>
      <c r="CB32" s="131">
        <v>0</v>
      </c>
      <c r="CC32" s="131">
        <v>0</v>
      </c>
      <c r="CD32" s="131">
        <v>0</v>
      </c>
      <c r="CE32" s="131">
        <v>0</v>
      </c>
      <c r="CF32" s="131">
        <v>0</v>
      </c>
      <c r="CG32" s="131">
        <v>0</v>
      </c>
      <c r="CH32" s="131">
        <v>0</v>
      </c>
      <c r="CI32" s="131">
        <v>0</v>
      </c>
      <c r="CJ32" s="131">
        <v>0</v>
      </c>
      <c r="CK32" s="131">
        <v>0</v>
      </c>
      <c r="CL32" s="131">
        <v>0</v>
      </c>
      <c r="CM32" s="131">
        <v>0</v>
      </c>
      <c r="CN32" s="131">
        <v>0</v>
      </c>
      <c r="CO32" s="131">
        <v>0</v>
      </c>
      <c r="CP32" s="131">
        <v>0</v>
      </c>
      <c r="CQ32" s="131">
        <v>0</v>
      </c>
      <c r="CR32" s="131">
        <v>0</v>
      </c>
      <c r="CS32" s="131">
        <v>0</v>
      </c>
      <c r="CT32" s="131">
        <v>0</v>
      </c>
      <c r="CU32" s="131">
        <v>0</v>
      </c>
      <c r="CV32" s="131">
        <v>0</v>
      </c>
      <c r="CW32" s="131">
        <v>0</v>
      </c>
      <c r="CX32" s="131">
        <v>0</v>
      </c>
      <c r="CY32" s="131">
        <v>0</v>
      </c>
      <c r="CZ32" s="131">
        <v>0</v>
      </c>
      <c r="DA32" s="131">
        <v>0</v>
      </c>
      <c r="DB32" s="131">
        <v>0</v>
      </c>
      <c r="DC32" s="131">
        <v>0</v>
      </c>
      <c r="DD32" s="131">
        <v>0</v>
      </c>
      <c r="DE32" s="131">
        <v>0</v>
      </c>
      <c r="DF32" s="131">
        <v>0</v>
      </c>
      <c r="DG32" s="131">
        <v>0</v>
      </c>
      <c r="DH32" s="131">
        <v>0</v>
      </c>
    </row>
  </sheetData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AW6:AW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H6:CH7"/>
    <mergeCell ref="CA6:CA7"/>
    <mergeCell ref="CB6:CB7"/>
    <mergeCell ref="CC6:CC7"/>
    <mergeCell ref="CD6:CD7"/>
    <mergeCell ref="CQ6:CQ7"/>
    <mergeCell ref="CI6:CI7"/>
    <mergeCell ref="CJ6:CJ7"/>
    <mergeCell ref="CK6:CK7"/>
    <mergeCell ref="CL6:CL7"/>
    <mergeCell ref="DD6:DD7"/>
    <mergeCell ref="DE6:DE7"/>
    <mergeCell ref="DF6:DF7"/>
    <mergeCell ref="DH6:DH7"/>
    <mergeCell ref="DG6:DG7"/>
    <mergeCell ref="R6:R7"/>
    <mergeCell ref="Q6:Q7"/>
    <mergeCell ref="P6:P7"/>
    <mergeCell ref="O6:O7"/>
    <mergeCell ref="S6:S7"/>
    <mergeCell ref="BY6:BY7"/>
    <mergeCell ref="BX6:BX7"/>
    <mergeCell ref="CP6:CP7"/>
    <mergeCell ref="CM6:CM7"/>
    <mergeCell ref="CN6:CN7"/>
    <mergeCell ref="CO6:CO7"/>
    <mergeCell ref="CE6:CE7"/>
    <mergeCell ref="CF6:CF7"/>
    <mergeCell ref="CG6:CG7"/>
    <mergeCell ref="CS6:CS7"/>
    <mergeCell ref="CR6:CR7"/>
    <mergeCell ref="CZ6:CZ7"/>
    <mergeCell ref="CY6:CY7"/>
    <mergeCell ref="CX6:CX7"/>
    <mergeCell ref="CW6:CW7"/>
    <mergeCell ref="CV6:CV7"/>
    <mergeCell ref="CU6:CU7"/>
    <mergeCell ref="DC6:DC7"/>
    <mergeCell ref="DB6:DB7"/>
    <mergeCell ref="DA6:DA7"/>
    <mergeCell ref="CT6:CT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M16" sqref="M16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90"/>
      <c r="B1" s="190"/>
      <c r="C1" s="190"/>
    </row>
    <row r="2" spans="1:8" ht="19.5" customHeight="1">
      <c r="A2" s="8"/>
      <c r="B2" s="8"/>
      <c r="C2" s="8"/>
      <c r="D2" s="45"/>
      <c r="E2" s="8"/>
      <c r="F2" s="8"/>
      <c r="G2" s="5" t="s">
        <v>269</v>
      </c>
      <c r="H2" s="46"/>
    </row>
    <row r="3" spans="1:8" ht="25.5" customHeight="1">
      <c r="A3" s="47" t="s">
        <v>215</v>
      </c>
      <c r="B3" s="48"/>
      <c r="C3" s="48"/>
      <c r="D3" s="48"/>
      <c r="E3" s="48"/>
      <c r="F3" s="48"/>
      <c r="G3" s="48"/>
      <c r="H3" s="46"/>
    </row>
    <row r="4" spans="1:8" ht="19.5" customHeight="1">
      <c r="A4" s="148" t="s">
        <v>231</v>
      </c>
      <c r="B4" s="20"/>
      <c r="C4" s="20"/>
      <c r="D4" s="20"/>
      <c r="E4" s="21"/>
      <c r="F4" s="21"/>
      <c r="G4" s="9" t="s">
        <v>311</v>
      </c>
      <c r="H4" s="46"/>
    </row>
    <row r="5" spans="1:8" ht="19.5" customHeight="1">
      <c r="A5" s="49" t="s">
        <v>156</v>
      </c>
      <c r="B5" s="49"/>
      <c r="C5" s="50"/>
      <c r="D5" s="50"/>
      <c r="E5" s="173" t="s">
        <v>34</v>
      </c>
      <c r="F5" s="173"/>
      <c r="G5" s="173"/>
      <c r="H5" s="46"/>
    </row>
    <row r="6" spans="1:8" ht="19.5" customHeight="1">
      <c r="A6" s="24" t="s">
        <v>386</v>
      </c>
      <c r="B6" s="51"/>
      <c r="C6" s="191" t="s">
        <v>152</v>
      </c>
      <c r="D6" s="193" t="s">
        <v>104</v>
      </c>
      <c r="E6" s="173" t="s">
        <v>82</v>
      </c>
      <c r="F6" s="175" t="s">
        <v>93</v>
      </c>
      <c r="G6" s="195" t="s">
        <v>211</v>
      </c>
      <c r="H6" s="46"/>
    </row>
    <row r="7" spans="1:8" ht="33.75" customHeight="1">
      <c r="A7" s="30" t="s">
        <v>144</v>
      </c>
      <c r="B7" s="32" t="s">
        <v>260</v>
      </c>
      <c r="C7" s="192"/>
      <c r="D7" s="194"/>
      <c r="E7" s="174"/>
      <c r="F7" s="176"/>
      <c r="G7" s="196"/>
      <c r="H7" s="46"/>
    </row>
    <row r="8" spans="1:8" ht="21.75" customHeight="1">
      <c r="A8" s="129"/>
      <c r="B8" s="147"/>
      <c r="C8" s="149"/>
      <c r="D8" s="146" t="s">
        <v>82</v>
      </c>
      <c r="E8" s="130">
        <v>36378.23</v>
      </c>
      <c r="F8" s="130">
        <v>31419.98</v>
      </c>
      <c r="G8" s="131">
        <v>4958.25</v>
      </c>
      <c r="H8" s="52"/>
    </row>
    <row r="9" spans="1:7" ht="21.75" customHeight="1">
      <c r="A9" s="129"/>
      <c r="B9" s="147"/>
      <c r="C9" s="149" t="s">
        <v>64</v>
      </c>
      <c r="D9" s="146" t="s">
        <v>347</v>
      </c>
      <c r="E9" s="130">
        <v>36378.23</v>
      </c>
      <c r="F9" s="130">
        <v>31419.98</v>
      </c>
      <c r="G9" s="131">
        <v>4958.25</v>
      </c>
    </row>
    <row r="10" spans="1:7" ht="21.75" customHeight="1">
      <c r="A10" s="129" t="s">
        <v>295</v>
      </c>
      <c r="B10" s="147"/>
      <c r="C10" s="149"/>
      <c r="D10" s="146" t="s">
        <v>330</v>
      </c>
      <c r="E10" s="130">
        <v>29657.58</v>
      </c>
      <c r="F10" s="130">
        <v>29657.58</v>
      </c>
      <c r="G10" s="131">
        <v>0</v>
      </c>
    </row>
    <row r="11" spans="1:7" ht="21.75" customHeight="1">
      <c r="A11" s="129" t="s">
        <v>184</v>
      </c>
      <c r="B11" s="147" t="s">
        <v>289</v>
      </c>
      <c r="C11" s="149" t="s">
        <v>175</v>
      </c>
      <c r="D11" s="146" t="s">
        <v>207</v>
      </c>
      <c r="E11" s="130">
        <v>9772.08</v>
      </c>
      <c r="F11" s="130">
        <v>9772.08</v>
      </c>
      <c r="G11" s="131">
        <v>0</v>
      </c>
    </row>
    <row r="12" spans="1:7" ht="21.75" customHeight="1">
      <c r="A12" s="129" t="s">
        <v>184</v>
      </c>
      <c r="B12" s="147" t="s">
        <v>191</v>
      </c>
      <c r="C12" s="149" t="s">
        <v>175</v>
      </c>
      <c r="D12" s="146" t="s">
        <v>72</v>
      </c>
      <c r="E12" s="130">
        <v>6990</v>
      </c>
      <c r="F12" s="130">
        <v>6990</v>
      </c>
      <c r="G12" s="131">
        <v>0</v>
      </c>
    </row>
    <row r="13" spans="1:7" ht="21.75" customHeight="1">
      <c r="A13" s="129" t="s">
        <v>184</v>
      </c>
      <c r="B13" s="147" t="s">
        <v>95</v>
      </c>
      <c r="C13" s="149" t="s">
        <v>175</v>
      </c>
      <c r="D13" s="146" t="s">
        <v>306</v>
      </c>
      <c r="E13" s="130">
        <v>814.34</v>
      </c>
      <c r="F13" s="130">
        <v>814.34</v>
      </c>
      <c r="G13" s="131">
        <v>0</v>
      </c>
    </row>
    <row r="14" spans="1:7" ht="21.75" customHeight="1">
      <c r="A14" s="129" t="s">
        <v>184</v>
      </c>
      <c r="B14" s="147" t="s">
        <v>3</v>
      </c>
      <c r="C14" s="149" t="s">
        <v>175</v>
      </c>
      <c r="D14" s="146" t="s">
        <v>58</v>
      </c>
      <c r="E14" s="130">
        <v>3504.48</v>
      </c>
      <c r="F14" s="130">
        <v>3504.48</v>
      </c>
      <c r="G14" s="131">
        <v>0</v>
      </c>
    </row>
    <row r="15" spans="1:7" ht="21.75" customHeight="1">
      <c r="A15" s="129" t="s">
        <v>184</v>
      </c>
      <c r="B15" s="147" t="s">
        <v>118</v>
      </c>
      <c r="C15" s="149" t="s">
        <v>175</v>
      </c>
      <c r="D15" s="146" t="s">
        <v>127</v>
      </c>
      <c r="E15" s="130">
        <v>1133.77</v>
      </c>
      <c r="F15" s="130">
        <v>1133.77</v>
      </c>
      <c r="G15" s="131">
        <v>0</v>
      </c>
    </row>
    <row r="16" spans="1:7" ht="21.75" customHeight="1">
      <c r="A16" s="129" t="s">
        <v>184</v>
      </c>
      <c r="B16" s="147" t="s">
        <v>312</v>
      </c>
      <c r="C16" s="149" t="s">
        <v>175</v>
      </c>
      <c r="D16" s="146" t="s">
        <v>76</v>
      </c>
      <c r="E16" s="130">
        <v>140.22</v>
      </c>
      <c r="F16" s="130">
        <v>140.22</v>
      </c>
      <c r="G16" s="131">
        <v>0</v>
      </c>
    </row>
    <row r="17" spans="1:7" ht="21.75" customHeight="1">
      <c r="A17" s="129" t="s">
        <v>184</v>
      </c>
      <c r="B17" s="147" t="s">
        <v>26</v>
      </c>
      <c r="C17" s="149" t="s">
        <v>175</v>
      </c>
      <c r="D17" s="146" t="s">
        <v>388</v>
      </c>
      <c r="E17" s="130">
        <v>2102.69</v>
      </c>
      <c r="F17" s="130">
        <v>2102.69</v>
      </c>
      <c r="G17" s="131">
        <v>0</v>
      </c>
    </row>
    <row r="18" spans="1:7" ht="21.75" customHeight="1">
      <c r="A18" s="129" t="s">
        <v>184</v>
      </c>
      <c r="B18" s="147" t="s">
        <v>24</v>
      </c>
      <c r="C18" s="149" t="s">
        <v>175</v>
      </c>
      <c r="D18" s="146" t="s">
        <v>328</v>
      </c>
      <c r="E18" s="130">
        <v>5200</v>
      </c>
      <c r="F18" s="130">
        <v>5200</v>
      </c>
      <c r="G18" s="131">
        <v>0</v>
      </c>
    </row>
    <row r="19" spans="1:7" ht="21.75" customHeight="1">
      <c r="A19" s="129" t="s">
        <v>195</v>
      </c>
      <c r="B19" s="147"/>
      <c r="C19" s="149"/>
      <c r="D19" s="146" t="s">
        <v>233</v>
      </c>
      <c r="E19" s="130">
        <v>4958.25</v>
      </c>
      <c r="F19" s="130">
        <v>0</v>
      </c>
      <c r="G19" s="131">
        <v>4958.25</v>
      </c>
    </row>
    <row r="20" spans="1:7" ht="21.75" customHeight="1">
      <c r="A20" s="129" t="s">
        <v>90</v>
      </c>
      <c r="B20" s="147" t="s">
        <v>286</v>
      </c>
      <c r="C20" s="149" t="s">
        <v>175</v>
      </c>
      <c r="D20" s="146" t="s">
        <v>159</v>
      </c>
      <c r="E20" s="130">
        <v>20</v>
      </c>
      <c r="F20" s="130">
        <v>0</v>
      </c>
      <c r="G20" s="131">
        <v>20</v>
      </c>
    </row>
    <row r="21" spans="1:7" ht="21.75" customHeight="1">
      <c r="A21" s="129" t="s">
        <v>90</v>
      </c>
      <c r="B21" s="147" t="s">
        <v>189</v>
      </c>
      <c r="C21" s="149" t="s">
        <v>175</v>
      </c>
      <c r="D21" s="146" t="s">
        <v>89</v>
      </c>
      <c r="E21" s="130">
        <v>200</v>
      </c>
      <c r="F21" s="130">
        <v>0</v>
      </c>
      <c r="G21" s="131">
        <v>200</v>
      </c>
    </row>
    <row r="22" spans="1:7" ht="21.75" customHeight="1">
      <c r="A22" s="129" t="s">
        <v>90</v>
      </c>
      <c r="B22" s="147" t="s">
        <v>98</v>
      </c>
      <c r="C22" s="149" t="s">
        <v>175</v>
      </c>
      <c r="D22" s="146" t="s">
        <v>83</v>
      </c>
      <c r="E22" s="130">
        <v>1006.5</v>
      </c>
      <c r="F22" s="130">
        <v>0</v>
      </c>
      <c r="G22" s="131">
        <v>1006.5</v>
      </c>
    </row>
    <row r="23" spans="1:7" ht="21.75" customHeight="1">
      <c r="A23" s="129" t="s">
        <v>90</v>
      </c>
      <c r="B23" s="147" t="s">
        <v>219</v>
      </c>
      <c r="C23" s="149" t="s">
        <v>175</v>
      </c>
      <c r="D23" s="146" t="s">
        <v>55</v>
      </c>
      <c r="E23" s="130">
        <v>606.25</v>
      </c>
      <c r="F23" s="130">
        <v>0</v>
      </c>
      <c r="G23" s="131">
        <v>606.25</v>
      </c>
    </row>
    <row r="24" spans="1:7" ht="21.75" customHeight="1">
      <c r="A24" s="129" t="s">
        <v>90</v>
      </c>
      <c r="B24" s="147" t="s">
        <v>220</v>
      </c>
      <c r="C24" s="149" t="s">
        <v>175</v>
      </c>
      <c r="D24" s="146" t="s">
        <v>317</v>
      </c>
      <c r="E24" s="130">
        <v>200</v>
      </c>
      <c r="F24" s="130">
        <v>0</v>
      </c>
      <c r="G24" s="131">
        <v>200</v>
      </c>
    </row>
    <row r="25" spans="1:7" ht="21.75" customHeight="1">
      <c r="A25" s="129" t="s">
        <v>90</v>
      </c>
      <c r="B25" s="147" t="s">
        <v>314</v>
      </c>
      <c r="C25" s="149" t="s">
        <v>175</v>
      </c>
      <c r="D25" s="146" t="s">
        <v>338</v>
      </c>
      <c r="E25" s="130">
        <v>211.47</v>
      </c>
      <c r="F25" s="130">
        <v>0</v>
      </c>
      <c r="G25" s="131">
        <v>211.47</v>
      </c>
    </row>
    <row r="26" spans="1:7" ht="21.75" customHeight="1">
      <c r="A26" s="129" t="s">
        <v>90</v>
      </c>
      <c r="B26" s="147" t="s">
        <v>23</v>
      </c>
      <c r="C26" s="149" t="s">
        <v>175</v>
      </c>
      <c r="D26" s="146" t="s">
        <v>225</v>
      </c>
      <c r="E26" s="130">
        <v>200</v>
      </c>
      <c r="F26" s="130">
        <v>0</v>
      </c>
      <c r="G26" s="131">
        <v>200</v>
      </c>
    </row>
    <row r="27" spans="1:7" ht="21.75" customHeight="1">
      <c r="A27" s="129" t="s">
        <v>90</v>
      </c>
      <c r="B27" s="147" t="s">
        <v>236</v>
      </c>
      <c r="C27" s="149" t="s">
        <v>175</v>
      </c>
      <c r="D27" s="146" t="s">
        <v>298</v>
      </c>
      <c r="E27" s="130">
        <v>210.27</v>
      </c>
      <c r="F27" s="130">
        <v>0</v>
      </c>
      <c r="G27" s="131">
        <v>210.27</v>
      </c>
    </row>
    <row r="28" spans="1:7" ht="21.75" customHeight="1">
      <c r="A28" s="129" t="s">
        <v>90</v>
      </c>
      <c r="B28" s="147" t="s">
        <v>145</v>
      </c>
      <c r="C28" s="149" t="s">
        <v>175</v>
      </c>
      <c r="D28" s="146" t="s">
        <v>126</v>
      </c>
      <c r="E28" s="130">
        <v>358.46</v>
      </c>
      <c r="F28" s="130">
        <v>0</v>
      </c>
      <c r="G28" s="131">
        <v>358.46</v>
      </c>
    </row>
    <row r="29" spans="1:7" ht="21.75" customHeight="1">
      <c r="A29" s="129" t="s">
        <v>90</v>
      </c>
      <c r="B29" s="147" t="s">
        <v>73</v>
      </c>
      <c r="C29" s="149" t="s">
        <v>175</v>
      </c>
      <c r="D29" s="146" t="s">
        <v>153</v>
      </c>
      <c r="E29" s="130">
        <v>1930.8</v>
      </c>
      <c r="F29" s="130">
        <v>0</v>
      </c>
      <c r="G29" s="131">
        <v>1930.8</v>
      </c>
    </row>
    <row r="30" spans="1:7" ht="21.75" customHeight="1">
      <c r="A30" s="129" t="s">
        <v>90</v>
      </c>
      <c r="B30" s="147" t="s">
        <v>24</v>
      </c>
      <c r="C30" s="149" t="s">
        <v>175</v>
      </c>
      <c r="D30" s="146" t="s">
        <v>135</v>
      </c>
      <c r="E30" s="130">
        <v>14.5</v>
      </c>
      <c r="F30" s="130">
        <v>0</v>
      </c>
      <c r="G30" s="131">
        <v>14.5</v>
      </c>
    </row>
    <row r="31" spans="1:7" ht="21.75" customHeight="1">
      <c r="A31" s="129" t="s">
        <v>101</v>
      </c>
      <c r="B31" s="147"/>
      <c r="C31" s="149"/>
      <c r="D31" s="146" t="s">
        <v>246</v>
      </c>
      <c r="E31" s="130">
        <v>1762.4</v>
      </c>
      <c r="F31" s="130">
        <v>1762.4</v>
      </c>
      <c r="G31" s="131">
        <v>0</v>
      </c>
    </row>
    <row r="32" spans="1:7" ht="21.75" customHeight="1">
      <c r="A32" s="129" t="s">
        <v>380</v>
      </c>
      <c r="B32" s="147" t="s">
        <v>286</v>
      </c>
      <c r="C32" s="149" t="s">
        <v>175</v>
      </c>
      <c r="D32" s="146" t="s">
        <v>167</v>
      </c>
      <c r="E32" s="130">
        <v>1254</v>
      </c>
      <c r="F32" s="130">
        <v>1254</v>
      </c>
      <c r="G32" s="131">
        <v>0</v>
      </c>
    </row>
    <row r="33" spans="1:7" ht="21.75" customHeight="1">
      <c r="A33" s="129" t="s">
        <v>380</v>
      </c>
      <c r="B33" s="147" t="s">
        <v>285</v>
      </c>
      <c r="C33" s="149" t="s">
        <v>175</v>
      </c>
      <c r="D33" s="146" t="s">
        <v>294</v>
      </c>
      <c r="E33" s="130">
        <v>8.4</v>
      </c>
      <c r="F33" s="130">
        <v>8.4</v>
      </c>
      <c r="G33" s="131">
        <v>0</v>
      </c>
    </row>
    <row r="34" spans="1:7" ht="21.75" customHeight="1">
      <c r="A34" s="129" t="s">
        <v>380</v>
      </c>
      <c r="B34" s="147" t="s">
        <v>24</v>
      </c>
      <c r="C34" s="149" t="s">
        <v>175</v>
      </c>
      <c r="D34" s="146" t="s">
        <v>268</v>
      </c>
      <c r="E34" s="130">
        <v>500</v>
      </c>
      <c r="F34" s="130">
        <v>500</v>
      </c>
      <c r="G34" s="131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L16" sqref="L16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97"/>
      <c r="B1" s="197"/>
      <c r="C1" s="197"/>
    </row>
    <row r="2" spans="1:243" ht="19.5" customHeight="1">
      <c r="A2" s="16"/>
      <c r="B2" s="17"/>
      <c r="C2" s="17"/>
      <c r="D2" s="17"/>
      <c r="E2" s="17"/>
      <c r="G2" s="53" t="s">
        <v>372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65" t="s">
        <v>171</v>
      </c>
      <c r="B3" s="165"/>
      <c r="C3" s="165"/>
      <c r="D3" s="165"/>
      <c r="E3" s="165"/>
      <c r="F3" s="16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148" t="s">
        <v>231</v>
      </c>
      <c r="B4" s="20"/>
      <c r="C4" s="20"/>
      <c r="D4" s="20"/>
      <c r="E4" s="20"/>
      <c r="G4" s="9" t="s">
        <v>311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386</v>
      </c>
      <c r="B5" s="54"/>
      <c r="C5" s="55"/>
      <c r="D5" s="200" t="s">
        <v>152</v>
      </c>
      <c r="E5" s="167" t="s">
        <v>62</v>
      </c>
      <c r="F5" s="202" t="s">
        <v>322</v>
      </c>
      <c r="G5" s="198" t="s">
        <v>210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144</v>
      </c>
      <c r="B6" s="30" t="s">
        <v>260</v>
      </c>
      <c r="C6" s="32" t="s">
        <v>257</v>
      </c>
      <c r="D6" s="201"/>
      <c r="E6" s="168"/>
      <c r="F6" s="203"/>
      <c r="G6" s="19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9"/>
      <c r="B7" s="129"/>
      <c r="C7" s="129"/>
      <c r="D7" s="147"/>
      <c r="E7" s="146" t="s">
        <v>82</v>
      </c>
      <c r="F7" s="130">
        <v>35000</v>
      </c>
      <c r="G7" s="147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129"/>
      <c r="B8" s="129"/>
      <c r="C8" s="129"/>
      <c r="D8" s="147" t="s">
        <v>64</v>
      </c>
      <c r="E8" s="146" t="s">
        <v>347</v>
      </c>
      <c r="F8" s="130">
        <v>35000</v>
      </c>
      <c r="G8" s="147"/>
      <c r="H8" s="92"/>
    </row>
    <row r="9" spans="1:8" ht="21" customHeight="1">
      <c r="A9" s="129" t="s">
        <v>376</v>
      </c>
      <c r="B9" s="129"/>
      <c r="C9" s="129"/>
      <c r="D9" s="147"/>
      <c r="E9" s="146" t="s">
        <v>267</v>
      </c>
      <c r="F9" s="130">
        <v>35000</v>
      </c>
      <c r="G9" s="147"/>
      <c r="H9"/>
    </row>
    <row r="10" spans="1:8" ht="21" customHeight="1">
      <c r="A10" s="129"/>
      <c r="B10" s="129" t="s">
        <v>286</v>
      </c>
      <c r="C10" s="129"/>
      <c r="D10" s="147"/>
      <c r="E10" s="146" t="s">
        <v>209</v>
      </c>
      <c r="F10" s="130">
        <v>35000</v>
      </c>
      <c r="G10" s="147"/>
      <c r="H10"/>
    </row>
    <row r="11" spans="1:8" ht="21" customHeight="1">
      <c r="A11" s="129"/>
      <c r="B11" s="129"/>
      <c r="C11" s="129" t="s">
        <v>286</v>
      </c>
      <c r="D11" s="147"/>
      <c r="E11" s="146" t="s">
        <v>204</v>
      </c>
      <c r="F11" s="130">
        <v>8000</v>
      </c>
      <c r="G11" s="147"/>
      <c r="H11"/>
    </row>
    <row r="12" spans="1:8" ht="21" customHeight="1">
      <c r="A12" s="129" t="s">
        <v>96</v>
      </c>
      <c r="B12" s="129" t="s">
        <v>143</v>
      </c>
      <c r="C12" s="129" t="s">
        <v>143</v>
      </c>
      <c r="D12" s="147" t="s">
        <v>175</v>
      </c>
      <c r="E12" s="146" t="s">
        <v>333</v>
      </c>
      <c r="F12" s="130">
        <v>8000</v>
      </c>
      <c r="G12" s="147"/>
      <c r="H12"/>
    </row>
    <row r="13" spans="1:8" ht="21" customHeight="1">
      <c r="A13" s="129"/>
      <c r="B13" s="129"/>
      <c r="C13" s="129" t="s">
        <v>189</v>
      </c>
      <c r="D13" s="147"/>
      <c r="E13" s="146" t="s">
        <v>39</v>
      </c>
      <c r="F13" s="130">
        <v>1000</v>
      </c>
      <c r="G13" s="147"/>
      <c r="H13"/>
    </row>
    <row r="14" spans="1:8" ht="21" customHeight="1">
      <c r="A14" s="129" t="s">
        <v>96</v>
      </c>
      <c r="B14" s="129" t="s">
        <v>143</v>
      </c>
      <c r="C14" s="129" t="s">
        <v>53</v>
      </c>
      <c r="D14" s="147" t="s">
        <v>175</v>
      </c>
      <c r="E14" s="146" t="s">
        <v>247</v>
      </c>
      <c r="F14" s="130">
        <v>1000</v>
      </c>
      <c r="G14" s="147"/>
      <c r="H14"/>
    </row>
    <row r="15" spans="1:8" ht="21" customHeight="1">
      <c r="A15" s="129"/>
      <c r="B15" s="129"/>
      <c r="C15" s="129" t="s">
        <v>98</v>
      </c>
      <c r="D15" s="147"/>
      <c r="E15" s="146" t="s">
        <v>128</v>
      </c>
      <c r="F15" s="130">
        <v>11000</v>
      </c>
      <c r="G15" s="147"/>
      <c r="H15"/>
    </row>
    <row r="16" spans="1:8" ht="21" customHeight="1">
      <c r="A16" s="129" t="s">
        <v>96</v>
      </c>
      <c r="B16" s="129" t="s">
        <v>143</v>
      </c>
      <c r="C16" s="129" t="s">
        <v>335</v>
      </c>
      <c r="D16" s="147" t="s">
        <v>175</v>
      </c>
      <c r="E16" s="146" t="s">
        <v>5</v>
      </c>
      <c r="F16" s="130">
        <v>11000</v>
      </c>
      <c r="G16" s="147"/>
      <c r="H16"/>
    </row>
    <row r="17" spans="1:8" ht="21" customHeight="1">
      <c r="A17" s="129"/>
      <c r="B17" s="129"/>
      <c r="C17" s="129" t="s">
        <v>3</v>
      </c>
      <c r="D17" s="147"/>
      <c r="E17" s="146" t="s">
        <v>343</v>
      </c>
      <c r="F17" s="130">
        <v>15000</v>
      </c>
      <c r="G17" s="147"/>
      <c r="H17"/>
    </row>
    <row r="18" spans="1:8" ht="21" customHeight="1">
      <c r="A18" s="129" t="s">
        <v>96</v>
      </c>
      <c r="B18" s="129" t="s">
        <v>143</v>
      </c>
      <c r="C18" s="129" t="s">
        <v>239</v>
      </c>
      <c r="D18" s="147" t="s">
        <v>175</v>
      </c>
      <c r="E18" s="146" t="s">
        <v>262</v>
      </c>
      <c r="F18" s="130">
        <v>15000</v>
      </c>
      <c r="G18" s="147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mergeCells count="6">
    <mergeCell ref="A1:C1"/>
    <mergeCell ref="G5:G6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toi</cp:lastModifiedBy>
  <dcterms:modified xsi:type="dcterms:W3CDTF">2019-07-05T05:36:04Z</dcterms:modified>
  <cp:category/>
  <cp:version/>
  <cp:contentType/>
  <cp:contentStatus/>
</cp:coreProperties>
</file>