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firstSheet="3" activeTab="7"/>
  </bookViews>
  <sheets>
    <sheet name="封面" sheetId="1" r:id="rId1"/>
    <sheet name="部门预算收支总表" sheetId="2" r:id="rId2"/>
    <sheet name="部门预算收入总表" sheetId="3" r:id="rId3"/>
    <sheet name="部门预算支出总表" sheetId="4" r:id="rId4"/>
    <sheet name="财政拨款收支预算总表" sheetId="5" r:id="rId5"/>
    <sheet name="一般公共预算支出预算表" sheetId="6" r:id="rId6"/>
    <sheet name="一般公共预算基本支出预算表" sheetId="7" r:id="rId7"/>
    <sheet name="一般公共预算项目支出预算表" sheetId="8" r:id="rId8"/>
    <sheet name="一般公共预算“三公”经费支出预算表" sheetId="9" r:id="rId9"/>
    <sheet name="政府性基金支出预算表" sheetId="10" r:id="rId10"/>
    <sheet name="政府性基金“三公”经费支出预算表" sheetId="11" r:id="rId11"/>
    <sheet name="国有资本经营预算支出预算表" sheetId="12" r:id="rId12"/>
  </sheets>
  <definedNames>
    <definedName name="_xlnm.Print_Area" localSheetId="1">'部门预算收支总表'!$A$1:$D$20</definedName>
    <definedName name="_xlnm.Print_Area" localSheetId="3">'部门预算支出总表'!$A$1:$J$35</definedName>
    <definedName name="_xlnm.Print_Area" localSheetId="11">'国有资本经营预算支出预算表'!$A$1:$H$24</definedName>
    <definedName name="_xlnm.Print_Area" localSheetId="7">'一般公共预算项目支出预算表'!$A$2:$F$24</definedName>
    <definedName name="_xlnm.Print_Area" localSheetId="10">'政府性基金“三公”经费支出预算表'!$A$1:$H$25</definedName>
    <definedName name="_xlnm.Print_Area" localSheetId="9">'政府性基金支出预算表'!$A$1:$H$21</definedName>
  </definedNames>
  <calcPr fullCalcOnLoad="1"/>
</workbook>
</file>

<file path=xl/sharedStrings.xml><?xml version="1.0" encoding="utf-8"?>
<sst xmlns="http://schemas.openxmlformats.org/spreadsheetml/2006/main" count="522" uniqueCount="229">
  <si>
    <t>2017年部门预算</t>
  </si>
  <si>
    <t>表1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</si>
  <si>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</si>
  <si>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</si>
  <si>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</si>
  <si>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</si>
  <si>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</si>
  <si>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</si>
  <si>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</si>
  <si>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</si>
  <si>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</si>
  <si>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</si>
  <si>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</si>
  <si>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</si>
  <si>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</si>
  <si>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</si>
  <si>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</si>
  <si>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</si>
  <si>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</si>
  <si>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</si>
  <si>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</si>
  <si>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</si>
  <si>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</si>
  <si>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</si>
  <si>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</si>
  <si>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</si>
  <si>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</si>
  <si>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</si>
  <si>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</si>
  <si>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</si>
  <si>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</si>
  <si>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</si>
  <si>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</si>
  <si>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</si>
  <si>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</si>
  <si>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</si>
  <si>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</si>
  <si>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</si>
  <si>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</si>
  <si>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</si>
  <si>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</si>
  <si>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</si>
  <si>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</si>
  <si>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</si>
  <si>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</si>
  <si>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</si>
  <si>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</si>
  <si>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</si>
  <si>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</si>
  <si>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</si>
  <si>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</si>
  <si>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</si>
  <si>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</si>
  <si>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</si>
  <si>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</si>
  <si>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</si>
  <si>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</si>
  <si>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</si>
  <si>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</si>
  <si>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</si>
  <si>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</si>
  <si>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</si>
  <si>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</si>
  <si>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</si>
  <si>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</si>
  <si>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</si>
  <si>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</si>
  <si>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</si>
  <si>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</si>
  <si>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</si>
  <si>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</si>
  <si>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</si>
  <si>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</si>
  <si>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</si>
  <si>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</si>
  <si>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</si>
  <si>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</si>
  <si>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</si>
  <si>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</si>
  <si>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</si>
  <si>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</si>
  <si>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</si>
  <si>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</si>
  <si>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</si>
  <si>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</si>
  <si>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</si>
  <si>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</si>
  <si>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</si>
  <si>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</si>
  <si>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</si>
  <si>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</si>
  <si>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</si>
  <si>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</si>
  <si>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</si>
  <si>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办公费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</si>
  <si>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</si>
  <si>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</si>
  <si>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</si>
  <si>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</si>
  <si>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</si>
  <si>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</si>
  <si>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</si>
  <si>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</si>
  <si>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</si>
  <si>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</si>
  <si>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</si>
  <si>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</si>
  <si>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</si>
  <si>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</si>
  <si>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经济分类科目</t>
  </si>
  <si>
    <t>人员经费</t>
  </si>
  <si>
    <t>公用经费</t>
  </si>
  <si>
    <t>表3-2</t>
  </si>
  <si>
    <t>单位名称（项目）</t>
  </si>
  <si>
    <t>表3-3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</si>
  <si>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</si>
  <si>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</si>
  <si>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</si>
  <si>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</si>
  <si>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</si>
  <si>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</si>
  <si>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</si>
  <si>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</si>
  <si>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</si>
  <si>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</si>
  <si>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</si>
  <si>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</si>
  <si>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</si>
  <si>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报送日期：   2017  年 5  月 25  日</t>
  </si>
  <si>
    <t>三台县收费票据管理中心</t>
  </si>
  <si>
    <t>单位：三台县收费票据管理中心</t>
  </si>
  <si>
    <t>2017年预算数</t>
  </si>
  <si>
    <t>2017年预算数</t>
  </si>
  <si>
    <t>201</t>
  </si>
  <si>
    <t>06</t>
  </si>
  <si>
    <t>01</t>
  </si>
  <si>
    <t>06</t>
  </si>
  <si>
    <t>99</t>
  </si>
  <si>
    <t>205</t>
  </si>
  <si>
    <t>08</t>
  </si>
  <si>
    <t>03</t>
  </si>
  <si>
    <t>208</t>
  </si>
  <si>
    <t>05</t>
  </si>
  <si>
    <t>210</t>
  </si>
  <si>
    <t>11</t>
  </si>
  <si>
    <t>221</t>
  </si>
  <si>
    <t>02</t>
  </si>
  <si>
    <t>303301</t>
  </si>
  <si>
    <t>三台县收费票据管理中心</t>
  </si>
  <si>
    <t>七、医疗卫生与计划生育支出</t>
  </si>
  <si>
    <t>八、住房保障支出</t>
  </si>
  <si>
    <t xml:space="preserve">  医疗卫生与计划生育支出</t>
  </si>
  <si>
    <t xml:space="preserve">  住房保障支出</t>
  </si>
  <si>
    <t>六、社会保障和就业支出</t>
  </si>
  <si>
    <t>其他社会保障缴费</t>
  </si>
  <si>
    <t>机关事业单位基本养老保险缴费</t>
  </si>
  <si>
    <t>差旅费</t>
  </si>
  <si>
    <t>会议费</t>
  </si>
  <si>
    <t>培训费</t>
  </si>
  <si>
    <t>公务接待费</t>
  </si>
  <si>
    <t>工会经费</t>
  </si>
  <si>
    <t>福利费</t>
  </si>
  <si>
    <t>其他交通费</t>
  </si>
  <si>
    <t>其他商品和服务支出</t>
  </si>
  <si>
    <t>奖励金</t>
  </si>
  <si>
    <t>住房公积金</t>
  </si>
  <si>
    <t>其他对个人和家庭的补助</t>
  </si>
  <si>
    <t>合计</t>
  </si>
  <si>
    <t xml:space="preserve"> 一般公共服务支出</t>
  </si>
  <si>
    <t>财政事务</t>
  </si>
  <si>
    <t xml:space="preserve"> 行政运行</t>
  </si>
  <si>
    <t>其他财政事务支出</t>
  </si>
  <si>
    <t>教育支出</t>
  </si>
  <si>
    <t>进修及培训</t>
  </si>
  <si>
    <t>培训支出</t>
  </si>
  <si>
    <t>行政事业单位离退休</t>
  </si>
  <si>
    <t>机关事业单位基本养老保险缴费支出</t>
  </si>
  <si>
    <t>医疗卫生与计划生育支出</t>
  </si>
  <si>
    <t>行政事业单位医疗</t>
  </si>
  <si>
    <t>行政单位医疗</t>
  </si>
  <si>
    <t>住房保障支出</t>
  </si>
  <si>
    <t>住房改革支出</t>
  </si>
  <si>
    <t>住房公积金</t>
  </si>
  <si>
    <t>301</t>
  </si>
  <si>
    <t>基本工资</t>
  </si>
  <si>
    <t>津贴补贴</t>
  </si>
  <si>
    <t>奖金</t>
  </si>
  <si>
    <t>其他社会保障缴费</t>
  </si>
  <si>
    <t>机关事业单位基本养老保险缴费</t>
  </si>
  <si>
    <t>工资福利支出</t>
  </si>
  <si>
    <t>302</t>
  </si>
  <si>
    <t>商品和服务支出</t>
  </si>
  <si>
    <t>办公费</t>
  </si>
  <si>
    <t>差旅费</t>
  </si>
  <si>
    <t>会议费</t>
  </si>
  <si>
    <t>培训费</t>
  </si>
  <si>
    <t>工会经费</t>
  </si>
  <si>
    <t>福利费</t>
  </si>
  <si>
    <t>其他交通费</t>
  </si>
  <si>
    <t>其他商品和服务支出</t>
  </si>
  <si>
    <t>奖励金</t>
  </si>
  <si>
    <t>其他对个人和家庭的补助</t>
  </si>
  <si>
    <t>对个人和家庭的补助</t>
  </si>
  <si>
    <t>303301</t>
  </si>
  <si>
    <t>部门预算收支总表</t>
  </si>
  <si>
    <t>部门预算收入总表</t>
  </si>
  <si>
    <t>部门预算支出总表</t>
  </si>
  <si>
    <t>财政拨款收支预算总表</t>
  </si>
  <si>
    <t>一般公共预算支出预算表</t>
  </si>
  <si>
    <t>一般公共预算基本支出预算表</t>
  </si>
  <si>
    <t>一般公共预算项目支出预算表</t>
  </si>
  <si>
    <t>一般公共预算“三公”经费支出预算表</t>
  </si>
  <si>
    <t>政府性基金支出预算表</t>
  </si>
  <si>
    <t>政府性基金“三公”经费支出预算表</t>
  </si>
  <si>
    <t>国有资本经营预算支出预算表</t>
  </si>
  <si>
    <t>04</t>
  </si>
  <si>
    <t>301</t>
  </si>
  <si>
    <t>15</t>
  </si>
  <si>
    <t>16</t>
  </si>
  <si>
    <t>17</t>
  </si>
  <si>
    <t>28</t>
  </si>
  <si>
    <t>29</t>
  </si>
  <si>
    <t>39</t>
  </si>
  <si>
    <t>302</t>
  </si>
  <si>
    <t>09</t>
  </si>
  <si>
    <t>303</t>
  </si>
  <si>
    <t>303</t>
  </si>
  <si>
    <r>
      <t>0</t>
    </r>
    <r>
      <rPr>
        <sz val="9"/>
        <rFont val="宋体"/>
        <family val="0"/>
      </rPr>
      <t>6</t>
    </r>
  </si>
  <si>
    <t>票据监管检查及票据工本费经费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</si>
</sst>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</numFmts>
  <fonts count="61">
    <font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/>
    </xf>
    <xf numFmtId="0" fontId="8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9" fontId="3" fillId="0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33" borderId="15" xfId="0" applyNumberFormat="1" applyFont="1" applyFill="1" applyBorder="1" applyAlignment="1" applyProtection="1">
      <alignment horizontal="right" vertical="center"/>
      <protection/>
    </xf>
    <xf numFmtId="179" fontId="5" fillId="33" borderId="15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9" fontId="3" fillId="0" borderId="14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05"/>
    </row>
    <row r="3" ht="63.75" customHeight="1">
      <c r="A3" s="106" t="s">
        <v>129</v>
      </c>
    </row>
    <row r="4" ht="107.25" customHeight="1">
      <c r="A4" s="107" t="s">
        <v>0</v>
      </c>
    </row>
    <row r="5" ht="409.5" customHeight="1" hidden="1">
      <c r="A5" s="108">
        <v>3.637978807091713E-12</v>
      </c>
    </row>
    <row r="6" ht="22.5">
      <c r="A6" s="109"/>
    </row>
    <row r="7" ht="57" customHeight="1">
      <c r="A7" s="109"/>
    </row>
    <row r="8" ht="78" customHeight="1"/>
    <row r="9" ht="58.5" customHeight="1">
      <c r="A9" s="110" t="s">
        <v>128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66"/>
      <c r="B1" s="166"/>
      <c r="C1" s="16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123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36" t="s">
        <v>212</v>
      </c>
      <c r="B3" s="136"/>
      <c r="C3" s="136"/>
      <c r="D3" s="136"/>
      <c r="E3" s="136"/>
      <c r="F3" s="136"/>
      <c r="G3" s="136"/>
      <c r="H3" s="13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130</v>
      </c>
      <c r="B4" s="5"/>
      <c r="C4" s="5"/>
      <c r="D4" s="5"/>
      <c r="E4" s="5"/>
      <c r="F4" s="6"/>
      <c r="G4" s="6"/>
      <c r="H4" s="7" t="s">
        <v>2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29</v>
      </c>
      <c r="B5" s="8"/>
      <c r="C5" s="8"/>
      <c r="D5" s="9"/>
      <c r="E5" s="10"/>
      <c r="F5" s="146" t="s">
        <v>124</v>
      </c>
      <c r="G5" s="146"/>
      <c r="H5" s="14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40</v>
      </c>
      <c r="B6" s="12"/>
      <c r="C6" s="13"/>
      <c r="D6" s="167" t="s">
        <v>41</v>
      </c>
      <c r="E6" s="144" t="s">
        <v>58</v>
      </c>
      <c r="F6" s="137" t="s">
        <v>30</v>
      </c>
      <c r="G6" s="137" t="s">
        <v>54</v>
      </c>
      <c r="H6" s="146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50</v>
      </c>
      <c r="B7" s="15" t="s">
        <v>51</v>
      </c>
      <c r="C7" s="16" t="s">
        <v>52</v>
      </c>
      <c r="D7" s="172"/>
      <c r="E7" s="145"/>
      <c r="F7" s="138"/>
      <c r="G7" s="138"/>
      <c r="H7" s="147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63" t="s">
        <v>147</v>
      </c>
      <c r="E8" s="17" t="s">
        <v>148</v>
      </c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125</v>
      </c>
      <c r="I2" s="51"/>
    </row>
    <row r="3" spans="1:9" ht="25.5" customHeight="1">
      <c r="A3" s="136" t="s">
        <v>213</v>
      </c>
      <c r="B3" s="136"/>
      <c r="C3" s="136"/>
      <c r="D3" s="136"/>
      <c r="E3" s="136"/>
      <c r="F3" s="136"/>
      <c r="G3" s="136"/>
      <c r="H3" s="136"/>
      <c r="I3" s="51"/>
    </row>
    <row r="4" spans="1:9" ht="19.5" customHeight="1">
      <c r="A4" s="6" t="s">
        <v>130</v>
      </c>
      <c r="B4" s="35"/>
      <c r="C4" s="35"/>
      <c r="D4" s="35"/>
      <c r="E4" s="35"/>
      <c r="F4" s="35"/>
      <c r="G4" s="35"/>
      <c r="H4" s="7" t="s">
        <v>2</v>
      </c>
      <c r="I4" s="51"/>
    </row>
    <row r="5" spans="1:9" ht="19.5" customHeight="1">
      <c r="A5" s="144" t="s">
        <v>115</v>
      </c>
      <c r="B5" s="144" t="s">
        <v>116</v>
      </c>
      <c r="C5" s="146" t="s">
        <v>117</v>
      </c>
      <c r="D5" s="146"/>
      <c r="E5" s="146"/>
      <c r="F5" s="146"/>
      <c r="G5" s="146"/>
      <c r="H5" s="146"/>
      <c r="I5" s="51"/>
    </row>
    <row r="6" spans="1:9" ht="19.5" customHeight="1">
      <c r="A6" s="144"/>
      <c r="B6" s="144"/>
      <c r="C6" s="168" t="s">
        <v>30</v>
      </c>
      <c r="D6" s="170" t="s">
        <v>118</v>
      </c>
      <c r="E6" s="36" t="s">
        <v>119</v>
      </c>
      <c r="F6" s="37"/>
      <c r="G6" s="37"/>
      <c r="H6" s="171" t="s">
        <v>120</v>
      </c>
      <c r="I6" s="51"/>
    </row>
    <row r="7" spans="1:9" ht="33.75" customHeight="1">
      <c r="A7" s="145"/>
      <c r="B7" s="145"/>
      <c r="C7" s="169"/>
      <c r="D7" s="138"/>
      <c r="E7" s="38" t="s">
        <v>45</v>
      </c>
      <c r="F7" s="39" t="s">
        <v>121</v>
      </c>
      <c r="G7" s="40" t="s">
        <v>122</v>
      </c>
      <c r="H7" s="165"/>
      <c r="I7" s="51"/>
    </row>
    <row r="8" spans="1:9" ht="19.5" customHeight="1">
      <c r="A8" s="63" t="s">
        <v>147</v>
      </c>
      <c r="B8" s="17" t="s">
        <v>148</v>
      </c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66"/>
      <c r="B1" s="166"/>
      <c r="C1" s="16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126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36" t="s">
        <v>214</v>
      </c>
      <c r="B3" s="136"/>
      <c r="C3" s="136"/>
      <c r="D3" s="136"/>
      <c r="E3" s="136"/>
      <c r="F3" s="136"/>
      <c r="G3" s="136"/>
      <c r="H3" s="13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130</v>
      </c>
      <c r="B4" s="5"/>
      <c r="C4" s="5"/>
      <c r="D4" s="5"/>
      <c r="E4" s="5"/>
      <c r="F4" s="6"/>
      <c r="G4" s="6"/>
      <c r="H4" s="7" t="s">
        <v>2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29</v>
      </c>
      <c r="B5" s="8"/>
      <c r="C5" s="8"/>
      <c r="D5" s="9"/>
      <c r="E5" s="10"/>
      <c r="F5" s="146" t="s">
        <v>127</v>
      </c>
      <c r="G5" s="146"/>
      <c r="H5" s="14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40</v>
      </c>
      <c r="B6" s="12"/>
      <c r="C6" s="13"/>
      <c r="D6" s="167" t="s">
        <v>41</v>
      </c>
      <c r="E6" s="144" t="s">
        <v>58</v>
      </c>
      <c r="F6" s="137" t="s">
        <v>30</v>
      </c>
      <c r="G6" s="137" t="s">
        <v>54</v>
      </c>
      <c r="H6" s="146" t="s">
        <v>55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50</v>
      </c>
      <c r="B7" s="15" t="s">
        <v>51</v>
      </c>
      <c r="C7" s="16" t="s">
        <v>52</v>
      </c>
      <c r="D7" s="172"/>
      <c r="E7" s="145"/>
      <c r="F7" s="138"/>
      <c r="G7" s="138"/>
      <c r="H7" s="147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41"/>
      <c r="D8" s="63" t="s">
        <v>147</v>
      </c>
      <c r="E8" s="17" t="s">
        <v>148</v>
      </c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A4">
      <selection activeCell="A3" sqref="A3:D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02"/>
    </row>
    <row r="2" spans="1:31" ht="20.25" customHeight="1">
      <c r="A2" s="69"/>
      <c r="B2" s="69"/>
      <c r="C2" s="69"/>
      <c r="D2" s="34" t="s">
        <v>1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20.25" customHeight="1">
      <c r="A3" s="136" t="s">
        <v>204</v>
      </c>
      <c r="B3" s="136"/>
      <c r="C3" s="136"/>
      <c r="D3" s="136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20.25" customHeight="1">
      <c r="A4" s="70" t="s">
        <v>130</v>
      </c>
      <c r="B4" s="70"/>
      <c r="C4" s="32"/>
      <c r="D4" s="7" t="s">
        <v>2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25.5" customHeight="1">
      <c r="A5" s="71" t="s">
        <v>3</v>
      </c>
      <c r="B5" s="71"/>
      <c r="C5" s="71" t="s">
        <v>4</v>
      </c>
      <c r="D5" s="71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25.5" customHeight="1">
      <c r="A6" s="85" t="s">
        <v>5</v>
      </c>
      <c r="B6" s="85" t="s">
        <v>131</v>
      </c>
      <c r="C6" s="85" t="s">
        <v>5</v>
      </c>
      <c r="D6" s="103" t="s">
        <v>131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25.5" customHeight="1">
      <c r="A7" s="84" t="s">
        <v>6</v>
      </c>
      <c r="B7" s="80">
        <v>188.63</v>
      </c>
      <c r="C7" s="84" t="s">
        <v>7</v>
      </c>
      <c r="D7" s="80">
        <v>175.63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ht="25.5" customHeight="1">
      <c r="A8" s="84" t="s">
        <v>8</v>
      </c>
      <c r="B8" s="80">
        <v>0</v>
      </c>
      <c r="C8" s="84" t="s">
        <v>9</v>
      </c>
      <c r="D8" s="80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25.5" customHeight="1">
      <c r="A9" s="84" t="s">
        <v>10</v>
      </c>
      <c r="B9" s="80">
        <v>0</v>
      </c>
      <c r="C9" s="84" t="s">
        <v>11</v>
      </c>
      <c r="D9" s="80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ht="25.5" customHeight="1">
      <c r="A10" s="84" t="s">
        <v>12</v>
      </c>
      <c r="B10" s="80">
        <v>0</v>
      </c>
      <c r="C10" s="84" t="s">
        <v>13</v>
      </c>
      <c r="D10" s="80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25.5" customHeight="1">
      <c r="A11" s="84" t="s">
        <v>14</v>
      </c>
      <c r="B11" s="80">
        <v>0</v>
      </c>
      <c r="C11" s="84" t="s">
        <v>15</v>
      </c>
      <c r="D11" s="80">
        <v>0.1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25.5" customHeight="1">
      <c r="A12" s="84" t="s">
        <v>16</v>
      </c>
      <c r="B12" s="80">
        <v>0</v>
      </c>
      <c r="C12" s="84" t="s">
        <v>153</v>
      </c>
      <c r="D12" s="80">
        <v>6.79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25.5" customHeight="1">
      <c r="A13" s="84"/>
      <c r="B13" s="80"/>
      <c r="C13" s="84" t="s">
        <v>149</v>
      </c>
      <c r="D13" s="80">
        <v>2.21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25.5" customHeight="1">
      <c r="A14" s="84"/>
      <c r="B14" s="80"/>
      <c r="C14" s="84" t="s">
        <v>150</v>
      </c>
      <c r="D14" s="86">
        <v>3.9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25.5" customHeight="1">
      <c r="A15" s="85" t="s">
        <v>18</v>
      </c>
      <c r="B15" s="86"/>
      <c r="C15" s="85" t="s">
        <v>19</v>
      </c>
      <c r="D15" s="66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25.5" customHeight="1">
      <c r="A16" s="84" t="s">
        <v>20</v>
      </c>
      <c r="B16" s="80"/>
      <c r="C16" s="84" t="s">
        <v>21</v>
      </c>
      <c r="D16" s="66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25.5" customHeight="1">
      <c r="A17" s="84" t="s">
        <v>22</v>
      </c>
      <c r="B17" s="80"/>
      <c r="C17" s="84" t="s">
        <v>23</v>
      </c>
      <c r="D17" s="86"/>
      <c r="E17" s="93"/>
      <c r="F17" s="93"/>
      <c r="G17" s="104" t="s">
        <v>24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25.5" customHeight="1">
      <c r="A18" s="84"/>
      <c r="B18" s="80"/>
      <c r="C18" s="84" t="s">
        <v>25</v>
      </c>
      <c r="D18" s="80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25.5" customHeight="1">
      <c r="A19" s="84"/>
      <c r="B19" s="88"/>
      <c r="C19" s="84"/>
      <c r="D19" s="86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 ht="25.5" customHeight="1">
      <c r="A20" s="85" t="s">
        <v>26</v>
      </c>
      <c r="B20" s="88">
        <v>188.63</v>
      </c>
      <c r="C20" s="85" t="s">
        <v>27</v>
      </c>
      <c r="D20" s="86">
        <v>188.63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</row>
    <row r="21" spans="1:31" ht="20.25" customHeight="1">
      <c r="A21" s="90"/>
      <c r="B21" s="91"/>
      <c r="C21" s="92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E8" sqref="E8:E9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3"/>
      <c r="B1" s="143"/>
      <c r="C1" s="143"/>
      <c r="D1" s="143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0"/>
      <c r="T2" s="101" t="s">
        <v>28</v>
      </c>
    </row>
    <row r="3" spans="1:20" ht="19.5" customHeight="1">
      <c r="A3" s="136" t="s">
        <v>205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ht="19.5" customHeight="1">
      <c r="A4" s="5" t="s">
        <v>130</v>
      </c>
      <c r="B4" s="5"/>
      <c r="C4" s="5"/>
      <c r="D4" s="5"/>
      <c r="E4" s="5"/>
      <c r="F4" s="35"/>
      <c r="G4" s="35"/>
      <c r="H4" s="35"/>
      <c r="I4" s="35"/>
      <c r="J4" s="64"/>
      <c r="K4" s="64"/>
      <c r="L4" s="64"/>
      <c r="M4" s="64"/>
      <c r="N4" s="64"/>
      <c r="O4" s="64"/>
      <c r="P4" s="64"/>
      <c r="Q4" s="64"/>
      <c r="R4" s="64"/>
      <c r="S4" s="24"/>
      <c r="T4" s="7" t="s">
        <v>2</v>
      </c>
    </row>
    <row r="5" spans="1:20" ht="19.5" customHeight="1">
      <c r="A5" s="8" t="s">
        <v>29</v>
      </c>
      <c r="B5" s="8"/>
      <c r="C5" s="8"/>
      <c r="D5" s="9"/>
      <c r="E5" s="10"/>
      <c r="F5" s="137" t="s">
        <v>30</v>
      </c>
      <c r="G5" s="146" t="s">
        <v>31</v>
      </c>
      <c r="H5" s="137" t="s">
        <v>32</v>
      </c>
      <c r="I5" s="137" t="s">
        <v>33</v>
      </c>
      <c r="J5" s="137" t="s">
        <v>34</v>
      </c>
      <c r="K5" s="137" t="s">
        <v>35</v>
      </c>
      <c r="L5" s="137"/>
      <c r="M5" s="141" t="s">
        <v>36</v>
      </c>
      <c r="N5" s="12" t="s">
        <v>37</v>
      </c>
      <c r="O5" s="99"/>
      <c r="P5" s="99"/>
      <c r="Q5" s="99"/>
      <c r="R5" s="99"/>
      <c r="S5" s="137" t="s">
        <v>38</v>
      </c>
      <c r="T5" s="137" t="s">
        <v>39</v>
      </c>
    </row>
    <row r="6" spans="1:20" ht="19.5" customHeight="1">
      <c r="A6" s="11" t="s">
        <v>40</v>
      </c>
      <c r="B6" s="11"/>
      <c r="C6" s="65"/>
      <c r="D6" s="144" t="s">
        <v>41</v>
      </c>
      <c r="E6" s="144" t="s">
        <v>42</v>
      </c>
      <c r="F6" s="137"/>
      <c r="G6" s="146"/>
      <c r="H6" s="137"/>
      <c r="I6" s="137"/>
      <c r="J6" s="137"/>
      <c r="K6" s="139" t="s">
        <v>43</v>
      </c>
      <c r="L6" s="137" t="s">
        <v>44</v>
      </c>
      <c r="M6" s="141"/>
      <c r="N6" s="137" t="s">
        <v>45</v>
      </c>
      <c r="O6" s="137" t="s">
        <v>46</v>
      </c>
      <c r="P6" s="137" t="s">
        <v>47</v>
      </c>
      <c r="Q6" s="137" t="s">
        <v>48</v>
      </c>
      <c r="R6" s="137" t="s">
        <v>49</v>
      </c>
      <c r="S6" s="137"/>
      <c r="T6" s="137"/>
    </row>
    <row r="7" spans="1:20" ht="30.75" customHeight="1">
      <c r="A7" s="15" t="s">
        <v>50</v>
      </c>
      <c r="B7" s="14" t="s">
        <v>51</v>
      </c>
      <c r="C7" s="16" t="s">
        <v>52</v>
      </c>
      <c r="D7" s="145"/>
      <c r="E7" s="145"/>
      <c r="F7" s="138"/>
      <c r="G7" s="147"/>
      <c r="H7" s="138"/>
      <c r="I7" s="138"/>
      <c r="J7" s="138"/>
      <c r="K7" s="140"/>
      <c r="L7" s="138"/>
      <c r="M7" s="142"/>
      <c r="N7" s="138"/>
      <c r="O7" s="138"/>
      <c r="P7" s="138"/>
      <c r="Q7" s="138"/>
      <c r="R7" s="138"/>
      <c r="S7" s="138"/>
      <c r="T7" s="138"/>
    </row>
    <row r="8" spans="1:20" ht="30.75" customHeight="1">
      <c r="A8" s="16"/>
      <c r="B8" s="118"/>
      <c r="C8" s="16"/>
      <c r="D8" s="115"/>
      <c r="E8" s="115" t="s">
        <v>167</v>
      </c>
      <c r="F8" s="123">
        <f>F9</f>
        <v>188.63</v>
      </c>
      <c r="G8" s="123"/>
      <c r="H8" s="123">
        <f>H9</f>
        <v>188.63</v>
      </c>
      <c r="I8" s="115"/>
      <c r="J8" s="112"/>
      <c r="K8" s="119"/>
      <c r="L8" s="115"/>
      <c r="M8" s="113"/>
      <c r="N8" s="117"/>
      <c r="O8" s="115"/>
      <c r="P8" s="115"/>
      <c r="Q8" s="115"/>
      <c r="R8" s="112"/>
      <c r="S8" s="117"/>
      <c r="T8" s="112"/>
    </row>
    <row r="9" spans="1:20" ht="30.75" customHeight="1">
      <c r="A9" s="16"/>
      <c r="B9" s="118"/>
      <c r="C9" s="16"/>
      <c r="D9" s="17" t="s">
        <v>147</v>
      </c>
      <c r="E9" s="133" t="s">
        <v>148</v>
      </c>
      <c r="F9" s="123">
        <f>F10+F14+F17+F20+F23</f>
        <v>188.63</v>
      </c>
      <c r="G9" s="123"/>
      <c r="H9" s="123">
        <f>H10+H14+H17+H20+H23</f>
        <v>188.63</v>
      </c>
      <c r="I9" s="115"/>
      <c r="J9" s="112"/>
      <c r="K9" s="119"/>
      <c r="L9" s="115"/>
      <c r="M9" s="113"/>
      <c r="N9" s="117"/>
      <c r="O9" s="115"/>
      <c r="P9" s="115"/>
      <c r="Q9" s="115"/>
      <c r="R9" s="112"/>
      <c r="S9" s="117"/>
      <c r="T9" s="112"/>
    </row>
    <row r="10" spans="1:20" ht="30.75" customHeight="1">
      <c r="A10" s="16">
        <v>201</v>
      </c>
      <c r="B10" s="118"/>
      <c r="C10" s="16"/>
      <c r="D10" s="115"/>
      <c r="E10" s="17" t="s">
        <v>168</v>
      </c>
      <c r="F10" s="121">
        <f>F11</f>
        <v>175.63</v>
      </c>
      <c r="G10" s="121"/>
      <c r="H10" s="121">
        <f>H11</f>
        <v>175.63</v>
      </c>
      <c r="I10" s="115"/>
      <c r="J10" s="112"/>
      <c r="K10" s="119"/>
      <c r="L10" s="115"/>
      <c r="M10" s="113"/>
      <c r="N10" s="117"/>
      <c r="O10" s="115"/>
      <c r="P10" s="115"/>
      <c r="Q10" s="115"/>
      <c r="R10" s="112"/>
      <c r="S10" s="117"/>
      <c r="T10" s="112"/>
    </row>
    <row r="11" spans="1:20" ht="30.75" customHeight="1">
      <c r="A11" s="16"/>
      <c r="B11" s="17" t="s">
        <v>134</v>
      </c>
      <c r="C11" s="16"/>
      <c r="D11" s="115"/>
      <c r="E11" s="17" t="s">
        <v>169</v>
      </c>
      <c r="F11" s="121">
        <f>SUM(F12:F13)</f>
        <v>175.63</v>
      </c>
      <c r="G11" s="121"/>
      <c r="H11" s="121">
        <f>SUM(H12:H13)</f>
        <v>175.63</v>
      </c>
      <c r="I11" s="115"/>
      <c r="J11" s="112"/>
      <c r="K11" s="119"/>
      <c r="L11" s="115"/>
      <c r="M11" s="113"/>
      <c r="N11" s="117"/>
      <c r="O11" s="115"/>
      <c r="P11" s="115"/>
      <c r="Q11" s="115"/>
      <c r="R11" s="112"/>
      <c r="S11" s="117"/>
      <c r="T11" s="112"/>
    </row>
    <row r="12" spans="1:20" ht="23.25" customHeight="1">
      <c r="A12" s="17" t="s">
        <v>133</v>
      </c>
      <c r="B12" s="17" t="s">
        <v>134</v>
      </c>
      <c r="C12" s="17" t="s">
        <v>135</v>
      </c>
      <c r="D12" s="17" t="s">
        <v>147</v>
      </c>
      <c r="E12" s="17" t="s">
        <v>170</v>
      </c>
      <c r="F12" s="54">
        <v>55.63</v>
      </c>
      <c r="G12" s="54"/>
      <c r="H12" s="54">
        <v>55.63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7" t="s">
        <v>133</v>
      </c>
      <c r="B13" s="17" t="s">
        <v>136</v>
      </c>
      <c r="C13" s="17" t="s">
        <v>137</v>
      </c>
      <c r="D13" s="17" t="s">
        <v>147</v>
      </c>
      <c r="E13" s="17" t="s">
        <v>171</v>
      </c>
      <c r="F13" s="54">
        <v>120</v>
      </c>
      <c r="G13" s="54"/>
      <c r="H13" s="54">
        <v>120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7" t="s">
        <v>138</v>
      </c>
      <c r="B14" s="17"/>
      <c r="C14" s="17"/>
      <c r="D14" s="17"/>
      <c r="E14" s="17" t="s">
        <v>172</v>
      </c>
      <c r="F14" s="54">
        <v>0.1</v>
      </c>
      <c r="G14" s="54"/>
      <c r="H14" s="54">
        <v>0.1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7"/>
      <c r="B15" s="17" t="s">
        <v>139</v>
      </c>
      <c r="C15" s="17"/>
      <c r="D15" s="17"/>
      <c r="E15" s="17" t="s">
        <v>173</v>
      </c>
      <c r="F15" s="54">
        <v>0.1</v>
      </c>
      <c r="G15" s="54"/>
      <c r="H15" s="54">
        <v>0.1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7" t="s">
        <v>138</v>
      </c>
      <c r="B16" s="17" t="s">
        <v>139</v>
      </c>
      <c r="C16" s="17" t="s">
        <v>140</v>
      </c>
      <c r="D16" s="17" t="s">
        <v>147</v>
      </c>
      <c r="E16" s="17" t="s">
        <v>174</v>
      </c>
      <c r="F16" s="54">
        <v>0.1</v>
      </c>
      <c r="G16" s="54"/>
      <c r="H16" s="54">
        <v>0.1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7" t="s">
        <v>141</v>
      </c>
      <c r="B17" s="17"/>
      <c r="C17" s="17"/>
      <c r="D17" s="17"/>
      <c r="E17" s="17" t="s">
        <v>78</v>
      </c>
      <c r="F17" s="54">
        <v>6.79</v>
      </c>
      <c r="G17" s="54"/>
      <c r="H17" s="54">
        <v>6.79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7"/>
      <c r="B18" s="17" t="s">
        <v>142</v>
      </c>
      <c r="C18" s="17"/>
      <c r="D18" s="17"/>
      <c r="E18" s="17" t="s">
        <v>175</v>
      </c>
      <c r="F18" s="54">
        <v>6.79</v>
      </c>
      <c r="G18" s="54"/>
      <c r="H18" s="54">
        <v>6.79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7" t="s">
        <v>141</v>
      </c>
      <c r="B19" s="17" t="s">
        <v>142</v>
      </c>
      <c r="C19" s="17" t="s">
        <v>142</v>
      </c>
      <c r="D19" s="17" t="s">
        <v>147</v>
      </c>
      <c r="E19" s="17" t="s">
        <v>176</v>
      </c>
      <c r="F19" s="54">
        <v>6.79</v>
      </c>
      <c r="G19" s="54"/>
      <c r="H19" s="54">
        <v>6.79</v>
      </c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7" t="s">
        <v>143</v>
      </c>
      <c r="B20" s="17"/>
      <c r="C20" s="17"/>
      <c r="D20" s="17"/>
      <c r="E20" s="17" t="s">
        <v>177</v>
      </c>
      <c r="F20" s="54">
        <v>2.21</v>
      </c>
      <c r="G20" s="54"/>
      <c r="H20" s="54">
        <v>2.21</v>
      </c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7"/>
      <c r="B21" s="17" t="s">
        <v>144</v>
      </c>
      <c r="C21" s="17"/>
      <c r="D21" s="17"/>
      <c r="E21" s="17" t="s">
        <v>178</v>
      </c>
      <c r="F21" s="54">
        <v>2.21</v>
      </c>
      <c r="G21" s="54"/>
      <c r="H21" s="54">
        <v>2.21</v>
      </c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7" t="s">
        <v>143</v>
      </c>
      <c r="B22" s="17" t="s">
        <v>144</v>
      </c>
      <c r="C22" s="17" t="s">
        <v>135</v>
      </c>
      <c r="D22" s="17" t="s">
        <v>147</v>
      </c>
      <c r="E22" s="17" t="s">
        <v>179</v>
      </c>
      <c r="F22" s="54">
        <v>2.21</v>
      </c>
      <c r="G22" s="54"/>
      <c r="H22" s="54">
        <v>2.21</v>
      </c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7" t="s">
        <v>145</v>
      </c>
      <c r="B23" s="17"/>
      <c r="C23" s="17"/>
      <c r="D23" s="17"/>
      <c r="E23" s="17" t="s">
        <v>180</v>
      </c>
      <c r="F23" s="54">
        <v>3.9</v>
      </c>
      <c r="G23" s="54"/>
      <c r="H23" s="54">
        <v>3.9</v>
      </c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7"/>
      <c r="B24" s="17" t="s">
        <v>146</v>
      </c>
      <c r="C24" s="17"/>
      <c r="D24" s="17"/>
      <c r="E24" s="17" t="s">
        <v>181</v>
      </c>
      <c r="F24" s="54">
        <v>3.9</v>
      </c>
      <c r="G24" s="54"/>
      <c r="H24" s="54">
        <v>3.9</v>
      </c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 t="s">
        <v>145</v>
      </c>
      <c r="B25" s="17" t="s">
        <v>146</v>
      </c>
      <c r="C25" s="17" t="s">
        <v>135</v>
      </c>
      <c r="D25" s="17" t="s">
        <v>147</v>
      </c>
      <c r="E25" s="17" t="s">
        <v>182</v>
      </c>
      <c r="F25" s="54">
        <v>3.9</v>
      </c>
      <c r="G25" s="54"/>
      <c r="H25" s="54">
        <v>3.9</v>
      </c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54"/>
      <c r="G26" s="54"/>
      <c r="H26" s="54"/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  <row r="27" spans="1:20" ht="23.25" customHeight="1">
      <c r="A27" s="17"/>
      <c r="B27" s="17"/>
      <c r="C27" s="17"/>
      <c r="D27" s="17"/>
      <c r="E27" s="17"/>
      <c r="F27" s="54"/>
      <c r="G27" s="54"/>
      <c r="H27" s="54"/>
      <c r="I27" s="54"/>
      <c r="J27" s="18"/>
      <c r="K27" s="19"/>
      <c r="L27" s="54"/>
      <c r="M27" s="18"/>
      <c r="N27" s="19"/>
      <c r="O27" s="54"/>
      <c r="P27" s="54"/>
      <c r="Q27" s="54"/>
      <c r="R27" s="18"/>
      <c r="S27" s="19"/>
      <c r="T27" s="18"/>
    </row>
    <row r="28" spans="1:20" ht="23.25" customHeight="1">
      <c r="A28" s="17"/>
      <c r="B28" s="17"/>
      <c r="C28" s="17"/>
      <c r="D28" s="17"/>
      <c r="E28" s="17"/>
      <c r="F28" s="54"/>
      <c r="G28" s="54"/>
      <c r="H28" s="54"/>
      <c r="I28" s="54"/>
      <c r="J28" s="18"/>
      <c r="K28" s="19"/>
      <c r="L28" s="54"/>
      <c r="M28" s="18"/>
      <c r="N28" s="19"/>
      <c r="O28" s="54"/>
      <c r="P28" s="54"/>
      <c r="Q28" s="54"/>
      <c r="R28" s="18"/>
      <c r="S28" s="19"/>
      <c r="T28" s="18"/>
    </row>
    <row r="29" spans="1:20" ht="23.25" customHeight="1">
      <c r="A29" s="17"/>
      <c r="B29" s="17"/>
      <c r="C29" s="17"/>
      <c r="D29" s="17"/>
      <c r="E29" s="17"/>
      <c r="F29" s="54"/>
      <c r="G29" s="54"/>
      <c r="H29" s="54"/>
      <c r="I29" s="54"/>
      <c r="J29" s="18"/>
      <c r="K29" s="19"/>
      <c r="L29" s="54"/>
      <c r="M29" s="18"/>
      <c r="N29" s="19"/>
      <c r="O29" s="54"/>
      <c r="P29" s="54"/>
      <c r="Q29" s="54"/>
      <c r="R29" s="18"/>
      <c r="S29" s="19"/>
      <c r="T29" s="18"/>
    </row>
    <row r="30" spans="1:20" ht="23.25" customHeight="1">
      <c r="A30" s="17"/>
      <c r="B30" s="17"/>
      <c r="C30" s="17"/>
      <c r="D30" s="17"/>
      <c r="E30" s="17"/>
      <c r="F30" s="54"/>
      <c r="G30" s="54"/>
      <c r="H30" s="54"/>
      <c r="I30" s="54"/>
      <c r="J30" s="18"/>
      <c r="K30" s="19"/>
      <c r="L30" s="54"/>
      <c r="M30" s="18"/>
      <c r="N30" s="19"/>
      <c r="O30" s="54"/>
      <c r="P30" s="54"/>
      <c r="Q30" s="54"/>
      <c r="R30" s="18"/>
      <c r="S30" s="19"/>
      <c r="T30" s="18"/>
    </row>
    <row r="31" spans="1:20" ht="23.25" customHeight="1">
      <c r="A31" s="17"/>
      <c r="B31" s="17"/>
      <c r="C31" s="17"/>
      <c r="D31" s="17"/>
      <c r="E31" s="17"/>
      <c r="F31" s="54"/>
      <c r="G31" s="54"/>
      <c r="H31" s="54"/>
      <c r="I31" s="54"/>
      <c r="J31" s="18"/>
      <c r="K31" s="19"/>
      <c r="L31" s="54"/>
      <c r="M31" s="18"/>
      <c r="N31" s="19"/>
      <c r="O31" s="54"/>
      <c r="P31" s="54"/>
      <c r="Q31" s="54"/>
      <c r="R31" s="18"/>
      <c r="S31" s="19"/>
      <c r="T31" s="18"/>
    </row>
    <row r="32" spans="1:20" ht="23.25" customHeight="1">
      <c r="A32" s="17"/>
      <c r="B32" s="17"/>
      <c r="C32" s="17"/>
      <c r="D32" s="17"/>
      <c r="E32" s="17"/>
      <c r="F32" s="54"/>
      <c r="G32" s="54"/>
      <c r="H32" s="54"/>
      <c r="I32" s="54"/>
      <c r="J32" s="18"/>
      <c r="K32" s="19"/>
      <c r="L32" s="54"/>
      <c r="M32" s="18"/>
      <c r="N32" s="19"/>
      <c r="O32" s="54"/>
      <c r="P32" s="54"/>
      <c r="Q32" s="54"/>
      <c r="R32" s="18"/>
      <c r="S32" s="19"/>
      <c r="T32" s="18"/>
    </row>
    <row r="33" spans="1:20" ht="23.25" customHeight="1">
      <c r="A33" s="17"/>
      <c r="B33" s="17"/>
      <c r="C33" s="17"/>
      <c r="D33" s="17"/>
      <c r="E33" s="17"/>
      <c r="F33" s="54"/>
      <c r="G33" s="54"/>
      <c r="H33" s="54"/>
      <c r="I33" s="54"/>
      <c r="J33" s="18"/>
      <c r="K33" s="19"/>
      <c r="L33" s="54"/>
      <c r="M33" s="18"/>
      <c r="N33" s="19"/>
      <c r="O33" s="54"/>
      <c r="P33" s="54"/>
      <c r="Q33" s="54"/>
      <c r="R33" s="18"/>
      <c r="S33" s="19"/>
      <c r="T33" s="18"/>
    </row>
    <row r="34" spans="1:20" ht="23.25" customHeight="1">
      <c r="A34" s="17"/>
      <c r="B34" s="17"/>
      <c r="C34" s="17"/>
      <c r="D34" s="17"/>
      <c r="E34" s="17"/>
      <c r="F34" s="54"/>
      <c r="G34" s="54"/>
      <c r="H34" s="54"/>
      <c r="I34" s="54"/>
      <c r="J34" s="18"/>
      <c r="K34" s="19"/>
      <c r="L34" s="54"/>
      <c r="M34" s="18"/>
      <c r="N34" s="19"/>
      <c r="O34" s="54"/>
      <c r="P34" s="54"/>
      <c r="Q34" s="54"/>
      <c r="R34" s="18"/>
      <c r="S34" s="19"/>
      <c r="T34" s="18"/>
    </row>
    <row r="35" spans="1:20" ht="23.25" customHeight="1">
      <c r="A35" s="17"/>
      <c r="B35" s="17"/>
      <c r="C35" s="17"/>
      <c r="D35" s="17"/>
      <c r="E35" s="17"/>
      <c r="F35" s="54"/>
      <c r="G35" s="54"/>
      <c r="H35" s="54"/>
      <c r="I35" s="54"/>
      <c r="J35" s="18"/>
      <c r="K35" s="19"/>
      <c r="L35" s="54"/>
      <c r="M35" s="18"/>
      <c r="N35" s="19"/>
      <c r="O35" s="54"/>
      <c r="P35" s="54"/>
      <c r="Q35" s="54"/>
      <c r="R35" s="18"/>
      <c r="S35" s="19"/>
      <c r="T35" s="18"/>
    </row>
    <row r="36" spans="1:20" ht="23.25" customHeight="1">
      <c r="A36" s="17"/>
      <c r="B36" s="17"/>
      <c r="C36" s="17"/>
      <c r="D36" s="17"/>
      <c r="E36" s="17"/>
      <c r="F36" s="54"/>
      <c r="G36" s="54"/>
      <c r="H36" s="54"/>
      <c r="I36" s="54"/>
      <c r="J36" s="18"/>
      <c r="K36" s="19"/>
      <c r="L36" s="54"/>
      <c r="M36" s="18"/>
      <c r="N36" s="19"/>
      <c r="O36" s="54"/>
      <c r="P36" s="54"/>
      <c r="Q36" s="54"/>
      <c r="R36" s="18"/>
      <c r="S36" s="19"/>
      <c r="T36" s="18"/>
    </row>
    <row r="37" spans="1:20" ht="23.25" customHeight="1">
      <c r="A37" s="17"/>
      <c r="B37" s="17"/>
      <c r="C37" s="17"/>
      <c r="D37" s="17"/>
      <c r="E37" s="17"/>
      <c r="F37" s="54"/>
      <c r="G37" s="54"/>
      <c r="H37" s="54"/>
      <c r="I37" s="54"/>
      <c r="J37" s="18"/>
      <c r="K37" s="19"/>
      <c r="L37" s="54"/>
      <c r="M37" s="18"/>
      <c r="N37" s="19"/>
      <c r="O37" s="54"/>
      <c r="P37" s="54"/>
      <c r="Q37" s="54"/>
      <c r="R37" s="18"/>
      <c r="S37" s="19"/>
      <c r="T37" s="18"/>
    </row>
    <row r="38" spans="1:20" ht="23.25" customHeight="1">
      <c r="A38" s="17"/>
      <c r="B38" s="17"/>
      <c r="C38" s="17"/>
      <c r="D38" s="17"/>
      <c r="E38" s="17"/>
      <c r="F38" s="54"/>
      <c r="G38" s="54"/>
      <c r="H38" s="54"/>
      <c r="I38" s="54"/>
      <c r="J38" s="18"/>
      <c r="K38" s="19"/>
      <c r="L38" s="54"/>
      <c r="M38" s="18"/>
      <c r="N38" s="19"/>
      <c r="O38" s="54"/>
      <c r="P38" s="54"/>
      <c r="Q38" s="54"/>
      <c r="R38" s="18"/>
      <c r="S38" s="19"/>
      <c r="T38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E8" sqref="E8:E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8"/>
      <c r="B1" s="148"/>
      <c r="C1" s="148"/>
      <c r="D1" s="148"/>
    </row>
    <row r="2" spans="1:10" ht="19.5" customHeight="1">
      <c r="A2" s="32"/>
      <c r="B2" s="95"/>
      <c r="C2" s="95"/>
      <c r="D2" s="95"/>
      <c r="E2" s="95"/>
      <c r="F2" s="95"/>
      <c r="G2" s="95"/>
      <c r="H2" s="95"/>
      <c r="I2" s="95"/>
      <c r="J2" s="98" t="s">
        <v>53</v>
      </c>
    </row>
    <row r="3" spans="1:10" ht="19.5" customHeight="1">
      <c r="A3" s="136" t="s">
        <v>206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2" ht="19.5" customHeight="1">
      <c r="A4" s="70" t="s">
        <v>130</v>
      </c>
      <c r="B4" s="70"/>
      <c r="C4" s="70"/>
      <c r="D4" s="70"/>
      <c r="E4" s="70"/>
      <c r="F4" s="96"/>
      <c r="G4" s="96"/>
      <c r="H4" s="96"/>
      <c r="I4" s="96"/>
      <c r="J4" s="7" t="s">
        <v>2</v>
      </c>
      <c r="K4" s="24"/>
      <c r="L4" s="24"/>
    </row>
    <row r="5" spans="1:12" ht="19.5" customHeight="1">
      <c r="A5" s="71" t="s">
        <v>29</v>
      </c>
      <c r="B5" s="71"/>
      <c r="C5" s="71"/>
      <c r="D5" s="71"/>
      <c r="E5" s="71"/>
      <c r="F5" s="150" t="s">
        <v>30</v>
      </c>
      <c r="G5" s="150" t="s">
        <v>54</v>
      </c>
      <c r="H5" s="149" t="s">
        <v>55</v>
      </c>
      <c r="I5" s="149" t="s">
        <v>56</v>
      </c>
      <c r="J5" s="149" t="s">
        <v>57</v>
      </c>
      <c r="K5" s="24"/>
      <c r="L5" s="24"/>
    </row>
    <row r="6" spans="1:12" ht="19.5" customHeight="1">
      <c r="A6" s="71" t="s">
        <v>40</v>
      </c>
      <c r="B6" s="71"/>
      <c r="C6" s="71"/>
      <c r="D6" s="149" t="s">
        <v>41</v>
      </c>
      <c r="E6" s="149" t="s">
        <v>58</v>
      </c>
      <c r="F6" s="150"/>
      <c r="G6" s="150"/>
      <c r="H6" s="149"/>
      <c r="I6" s="149"/>
      <c r="J6" s="149"/>
      <c r="K6" s="24"/>
      <c r="L6" s="24"/>
    </row>
    <row r="7" spans="1:12" ht="20.25" customHeight="1">
      <c r="A7" s="97" t="s">
        <v>50</v>
      </c>
      <c r="B7" s="97" t="s">
        <v>51</v>
      </c>
      <c r="C7" s="72" t="s">
        <v>52</v>
      </c>
      <c r="D7" s="149"/>
      <c r="E7" s="149"/>
      <c r="F7" s="150"/>
      <c r="G7" s="150"/>
      <c r="H7" s="149"/>
      <c r="I7" s="149"/>
      <c r="J7" s="149"/>
      <c r="K7" s="24"/>
      <c r="L7" s="24"/>
    </row>
    <row r="8" spans="1:12" ht="20.25" customHeight="1">
      <c r="A8" s="124"/>
      <c r="B8" s="124"/>
      <c r="C8" s="125"/>
      <c r="D8" s="126"/>
      <c r="E8" s="126" t="s">
        <v>167</v>
      </c>
      <c r="F8" s="128">
        <f>F9</f>
        <v>188.63</v>
      </c>
      <c r="G8" s="128">
        <f>G9</f>
        <v>68.63000000000001</v>
      </c>
      <c r="H8" s="128">
        <f>H9</f>
        <v>120</v>
      </c>
      <c r="I8" s="116"/>
      <c r="J8" s="116"/>
      <c r="K8" s="24"/>
      <c r="L8" s="24"/>
    </row>
    <row r="9" spans="1:12" ht="20.25" customHeight="1">
      <c r="A9" s="124"/>
      <c r="B9" s="124"/>
      <c r="C9" s="125"/>
      <c r="D9" s="17" t="s">
        <v>147</v>
      </c>
      <c r="E9" s="133" t="s">
        <v>148</v>
      </c>
      <c r="F9" s="128">
        <f>F10+F14+F17+F20+F23</f>
        <v>188.63</v>
      </c>
      <c r="G9" s="128">
        <f>G10+G14+G17+G20+G23</f>
        <v>68.63000000000001</v>
      </c>
      <c r="H9" s="128">
        <f>H10+H14+H17+H20+H23</f>
        <v>120</v>
      </c>
      <c r="I9" s="116"/>
      <c r="J9" s="116"/>
      <c r="K9" s="24"/>
      <c r="L9" s="24"/>
    </row>
    <row r="10" spans="1:12" ht="20.25" customHeight="1">
      <c r="A10" s="124">
        <v>201</v>
      </c>
      <c r="B10" s="124"/>
      <c r="C10" s="125"/>
      <c r="D10" s="126"/>
      <c r="E10" s="17" t="s">
        <v>168</v>
      </c>
      <c r="F10" s="127">
        <f>F11</f>
        <v>175.63</v>
      </c>
      <c r="G10" s="127">
        <f>G11</f>
        <v>55.63</v>
      </c>
      <c r="H10" s="127">
        <f>H11</f>
        <v>120</v>
      </c>
      <c r="I10" s="116"/>
      <c r="J10" s="116"/>
      <c r="K10" s="24"/>
      <c r="L10" s="24"/>
    </row>
    <row r="11" spans="1:12" ht="20.25" customHeight="1">
      <c r="A11" s="124"/>
      <c r="B11" s="17" t="s">
        <v>134</v>
      </c>
      <c r="C11" s="125"/>
      <c r="D11" s="126"/>
      <c r="E11" s="17" t="s">
        <v>169</v>
      </c>
      <c r="F11" s="127">
        <f>SUM(F12:F13)</f>
        <v>175.63</v>
      </c>
      <c r="G11" s="127">
        <f>SUM(G12:G13)</f>
        <v>55.63</v>
      </c>
      <c r="H11" s="127">
        <f>SUM(H12:H13)</f>
        <v>120</v>
      </c>
      <c r="I11" s="116"/>
      <c r="J11" s="116"/>
      <c r="K11" s="24"/>
      <c r="L11" s="24"/>
    </row>
    <row r="12" spans="1:10" ht="20.25" customHeight="1">
      <c r="A12" s="17" t="s">
        <v>133</v>
      </c>
      <c r="B12" s="17" t="s">
        <v>134</v>
      </c>
      <c r="C12" s="17" t="s">
        <v>135</v>
      </c>
      <c r="D12" s="17" t="s">
        <v>147</v>
      </c>
      <c r="E12" s="17" t="s">
        <v>170</v>
      </c>
      <c r="F12" s="54">
        <f aca="true" t="shared" si="0" ref="F12:F19">SUM(G12:H12)</f>
        <v>55.63</v>
      </c>
      <c r="G12" s="54">
        <v>55.63</v>
      </c>
      <c r="H12" s="66"/>
      <c r="I12" s="66"/>
      <c r="J12" s="66"/>
    </row>
    <row r="13" spans="1:10" ht="20.25" customHeight="1">
      <c r="A13" s="17" t="s">
        <v>133</v>
      </c>
      <c r="B13" s="17" t="s">
        <v>136</v>
      </c>
      <c r="C13" s="17" t="s">
        <v>137</v>
      </c>
      <c r="D13" s="17" t="s">
        <v>147</v>
      </c>
      <c r="E13" s="17" t="s">
        <v>171</v>
      </c>
      <c r="F13" s="54">
        <f t="shared" si="0"/>
        <v>120</v>
      </c>
      <c r="G13" s="66"/>
      <c r="H13" s="54">
        <v>120</v>
      </c>
      <c r="I13" s="66"/>
      <c r="J13" s="66"/>
    </row>
    <row r="14" spans="1:10" ht="20.25" customHeight="1">
      <c r="A14" s="17" t="s">
        <v>138</v>
      </c>
      <c r="B14" s="17"/>
      <c r="C14" s="17"/>
      <c r="D14" s="17"/>
      <c r="E14" s="17" t="s">
        <v>172</v>
      </c>
      <c r="F14" s="54">
        <f t="shared" si="0"/>
        <v>0.1</v>
      </c>
      <c r="G14" s="54">
        <v>0.1</v>
      </c>
      <c r="H14" s="54"/>
      <c r="I14" s="66"/>
      <c r="J14" s="66"/>
    </row>
    <row r="15" spans="1:10" ht="20.25" customHeight="1">
      <c r="A15" s="17"/>
      <c r="B15" s="17" t="s">
        <v>139</v>
      </c>
      <c r="C15" s="17"/>
      <c r="D15" s="17"/>
      <c r="E15" s="17" t="s">
        <v>173</v>
      </c>
      <c r="F15" s="54">
        <f t="shared" si="0"/>
        <v>0.1</v>
      </c>
      <c r="G15" s="54">
        <v>0.1</v>
      </c>
      <c r="H15" s="54"/>
      <c r="I15" s="66"/>
      <c r="J15" s="66"/>
    </row>
    <row r="16" spans="1:10" ht="20.25" customHeight="1">
      <c r="A16" s="17" t="s">
        <v>138</v>
      </c>
      <c r="B16" s="17" t="s">
        <v>139</v>
      </c>
      <c r="C16" s="17" t="s">
        <v>140</v>
      </c>
      <c r="D16" s="17" t="s">
        <v>147</v>
      </c>
      <c r="E16" s="17" t="s">
        <v>174</v>
      </c>
      <c r="F16" s="54">
        <f t="shared" si="0"/>
        <v>0.1</v>
      </c>
      <c r="G16" s="54">
        <v>0.1</v>
      </c>
      <c r="H16" s="66"/>
      <c r="I16" s="66"/>
      <c r="J16" s="66"/>
    </row>
    <row r="17" spans="1:10" ht="20.25" customHeight="1">
      <c r="A17" s="17" t="s">
        <v>141</v>
      </c>
      <c r="B17" s="17"/>
      <c r="C17" s="17"/>
      <c r="D17" s="17"/>
      <c r="E17" s="17" t="s">
        <v>78</v>
      </c>
      <c r="F17" s="54">
        <f t="shared" si="0"/>
        <v>6.79</v>
      </c>
      <c r="G17" s="54">
        <v>6.79</v>
      </c>
      <c r="H17" s="66"/>
      <c r="I17" s="66"/>
      <c r="J17" s="66"/>
    </row>
    <row r="18" spans="1:10" ht="20.25" customHeight="1">
      <c r="A18" s="17"/>
      <c r="B18" s="17" t="s">
        <v>142</v>
      </c>
      <c r="C18" s="17"/>
      <c r="D18" s="17"/>
      <c r="E18" s="17" t="s">
        <v>175</v>
      </c>
      <c r="F18" s="54">
        <f t="shared" si="0"/>
        <v>6.79</v>
      </c>
      <c r="G18" s="54">
        <v>6.79</v>
      </c>
      <c r="H18" s="66"/>
      <c r="I18" s="66"/>
      <c r="J18" s="66"/>
    </row>
    <row r="19" spans="1:10" ht="20.25" customHeight="1">
      <c r="A19" s="17" t="s">
        <v>141</v>
      </c>
      <c r="B19" s="17" t="s">
        <v>142</v>
      </c>
      <c r="C19" s="17" t="s">
        <v>142</v>
      </c>
      <c r="D19" s="17" t="s">
        <v>147</v>
      </c>
      <c r="E19" s="17" t="s">
        <v>176</v>
      </c>
      <c r="F19" s="54">
        <f t="shared" si="0"/>
        <v>6.79</v>
      </c>
      <c r="G19" s="54">
        <v>6.79</v>
      </c>
      <c r="H19" s="66"/>
      <c r="I19" s="66"/>
      <c r="J19" s="66"/>
    </row>
    <row r="20" spans="1:10" ht="20.25" customHeight="1">
      <c r="A20" s="17" t="s">
        <v>143</v>
      </c>
      <c r="B20" s="17"/>
      <c r="C20" s="17"/>
      <c r="D20" s="17"/>
      <c r="E20" s="17" t="s">
        <v>177</v>
      </c>
      <c r="F20" s="54">
        <v>2.21</v>
      </c>
      <c r="G20" s="54">
        <v>2.21</v>
      </c>
      <c r="H20" s="66"/>
      <c r="I20" s="66"/>
      <c r="J20" s="66"/>
    </row>
    <row r="21" spans="1:10" ht="20.25" customHeight="1">
      <c r="A21" s="17"/>
      <c r="B21" s="17" t="s">
        <v>144</v>
      </c>
      <c r="C21" s="17"/>
      <c r="D21" s="17"/>
      <c r="E21" s="17" t="s">
        <v>178</v>
      </c>
      <c r="F21" s="54">
        <v>2.21</v>
      </c>
      <c r="G21" s="54">
        <v>2.21</v>
      </c>
      <c r="H21" s="66"/>
      <c r="I21" s="66"/>
      <c r="J21" s="66"/>
    </row>
    <row r="22" spans="1:10" ht="20.25" customHeight="1">
      <c r="A22" s="17" t="s">
        <v>143</v>
      </c>
      <c r="B22" s="17" t="s">
        <v>144</v>
      </c>
      <c r="C22" s="17" t="s">
        <v>135</v>
      </c>
      <c r="D22" s="17" t="s">
        <v>147</v>
      </c>
      <c r="E22" s="17" t="s">
        <v>179</v>
      </c>
      <c r="F22" s="54">
        <v>2.21</v>
      </c>
      <c r="G22" s="54">
        <v>2.21</v>
      </c>
      <c r="H22" s="66"/>
      <c r="I22" s="66"/>
      <c r="J22" s="66"/>
    </row>
    <row r="23" spans="1:10" ht="20.25" customHeight="1">
      <c r="A23" s="17" t="s">
        <v>145</v>
      </c>
      <c r="B23" s="17"/>
      <c r="C23" s="17"/>
      <c r="D23" s="17"/>
      <c r="E23" s="17" t="s">
        <v>180</v>
      </c>
      <c r="F23" s="54">
        <f>SUM(G23:H23)</f>
        <v>3.9</v>
      </c>
      <c r="G23" s="54">
        <v>3.9</v>
      </c>
      <c r="H23" s="66"/>
      <c r="I23" s="66"/>
      <c r="J23" s="66"/>
    </row>
    <row r="24" spans="1:10" ht="20.25" customHeight="1">
      <c r="A24" s="17"/>
      <c r="B24" s="17" t="s">
        <v>146</v>
      </c>
      <c r="C24" s="17"/>
      <c r="D24" s="17"/>
      <c r="E24" s="17" t="s">
        <v>181</v>
      </c>
      <c r="F24" s="54">
        <f>SUM(G24:H24)</f>
        <v>3.9</v>
      </c>
      <c r="G24" s="54">
        <v>3.9</v>
      </c>
      <c r="H24" s="66"/>
      <c r="I24" s="66"/>
      <c r="J24" s="66"/>
    </row>
    <row r="25" spans="1:10" ht="20.25" customHeight="1">
      <c r="A25" s="17" t="s">
        <v>145</v>
      </c>
      <c r="B25" s="17" t="s">
        <v>146</v>
      </c>
      <c r="C25" s="17" t="s">
        <v>135</v>
      </c>
      <c r="D25" s="17" t="s">
        <v>147</v>
      </c>
      <c r="E25" s="17" t="s">
        <v>182</v>
      </c>
      <c r="F25" s="54">
        <f>SUM(G25:H25)</f>
        <v>3.9</v>
      </c>
      <c r="G25" s="54">
        <v>3.9</v>
      </c>
      <c r="H25" s="66"/>
      <c r="I25" s="66"/>
      <c r="J25" s="66"/>
    </row>
    <row r="26" spans="1:10" ht="20.2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20.2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0" ht="20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20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0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0.2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20.2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</row>
    <row r="33" spans="1:10" ht="20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20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20.2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A3" sqref="A3:H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9"/>
      <c r="B2" s="69"/>
      <c r="C2" s="69"/>
      <c r="D2" s="69"/>
      <c r="E2" s="69"/>
      <c r="F2" s="69"/>
      <c r="G2" s="69"/>
      <c r="H2" s="34" t="s">
        <v>59</v>
      </c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20.25" customHeight="1">
      <c r="A3" s="136" t="s">
        <v>207</v>
      </c>
      <c r="B3" s="136"/>
      <c r="C3" s="136"/>
      <c r="D3" s="136"/>
      <c r="E3" s="136"/>
      <c r="F3" s="136"/>
      <c r="G3" s="136"/>
      <c r="H3" s="136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ht="20.25" customHeight="1">
      <c r="A4" s="70" t="s">
        <v>130</v>
      </c>
      <c r="B4" s="70"/>
      <c r="C4" s="32"/>
      <c r="D4" s="32"/>
      <c r="E4" s="32"/>
      <c r="F4" s="32"/>
      <c r="G4" s="32"/>
      <c r="H4" s="7" t="s">
        <v>2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ht="20.25" customHeight="1">
      <c r="A5" s="71" t="s">
        <v>3</v>
      </c>
      <c r="B5" s="71"/>
      <c r="C5" s="71" t="s">
        <v>4</v>
      </c>
      <c r="D5" s="71"/>
      <c r="E5" s="71"/>
      <c r="F5" s="71"/>
      <c r="G5" s="71"/>
      <c r="H5" s="71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s="68" customFormat="1" ht="37.5" customHeight="1">
      <c r="A6" s="72" t="s">
        <v>5</v>
      </c>
      <c r="B6" s="73" t="s">
        <v>132</v>
      </c>
      <c r="C6" s="72" t="s">
        <v>5</v>
      </c>
      <c r="D6" s="72" t="s">
        <v>30</v>
      </c>
      <c r="E6" s="73" t="s">
        <v>60</v>
      </c>
      <c r="F6" s="74" t="s">
        <v>61</v>
      </c>
      <c r="G6" s="72" t="s">
        <v>62</v>
      </c>
      <c r="H6" s="74" t="s">
        <v>63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4" ht="24.75" customHeight="1">
      <c r="A7" s="75" t="s">
        <v>64</v>
      </c>
      <c r="B7" s="76">
        <v>188.63</v>
      </c>
      <c r="C7" s="77" t="s">
        <v>65</v>
      </c>
      <c r="D7" s="76">
        <f>E7</f>
        <v>188.63</v>
      </c>
      <c r="E7" s="76">
        <f>SUM(E8:E17)</f>
        <v>188.63</v>
      </c>
      <c r="F7" s="76"/>
      <c r="G7" s="76"/>
      <c r="H7" s="76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</row>
    <row r="8" spans="1:34" ht="24.75" customHeight="1">
      <c r="A8" s="75" t="s">
        <v>66</v>
      </c>
      <c r="B8" s="76">
        <v>188.63</v>
      </c>
      <c r="C8" s="77" t="s">
        <v>67</v>
      </c>
      <c r="D8" s="76">
        <f aca="true" t="shared" si="0" ref="D8:D17">E8</f>
        <v>175.63</v>
      </c>
      <c r="E8" s="79">
        <v>175.63</v>
      </c>
      <c r="F8" s="79"/>
      <c r="G8" s="79"/>
      <c r="H8" s="76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24.75" customHeight="1">
      <c r="A9" s="75" t="s">
        <v>68</v>
      </c>
      <c r="B9" s="76"/>
      <c r="C9" s="77" t="s">
        <v>69</v>
      </c>
      <c r="D9" s="76"/>
      <c r="E9" s="79"/>
      <c r="F9" s="79"/>
      <c r="G9" s="79"/>
      <c r="H9" s="76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</row>
    <row r="10" spans="1:34" ht="24.75" customHeight="1">
      <c r="A10" s="75" t="s">
        <v>70</v>
      </c>
      <c r="B10" s="80"/>
      <c r="C10" s="77" t="s">
        <v>71</v>
      </c>
      <c r="D10" s="76"/>
      <c r="E10" s="79"/>
      <c r="F10" s="79"/>
      <c r="G10" s="79"/>
      <c r="H10" s="76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24.75" customHeight="1">
      <c r="A11" s="75" t="s">
        <v>72</v>
      </c>
      <c r="B11" s="81"/>
      <c r="C11" s="77" t="s">
        <v>73</v>
      </c>
      <c r="D11" s="76"/>
      <c r="E11" s="79"/>
      <c r="F11" s="79"/>
      <c r="G11" s="79"/>
      <c r="H11" s="76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ht="24.75" customHeight="1">
      <c r="A12" s="75" t="s">
        <v>66</v>
      </c>
      <c r="B12" s="76"/>
      <c r="C12" s="77" t="s">
        <v>74</v>
      </c>
      <c r="D12" s="76">
        <f t="shared" si="0"/>
        <v>0.1</v>
      </c>
      <c r="E12" s="79">
        <v>0.1</v>
      </c>
      <c r="F12" s="79"/>
      <c r="G12" s="79"/>
      <c r="H12" s="76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</row>
    <row r="13" spans="1:34" ht="24.75" customHeight="1">
      <c r="A13" s="75" t="s">
        <v>68</v>
      </c>
      <c r="B13" s="76"/>
      <c r="C13" s="77" t="s">
        <v>75</v>
      </c>
      <c r="D13" s="76"/>
      <c r="E13" s="79"/>
      <c r="F13" s="79"/>
      <c r="G13" s="79"/>
      <c r="H13" s="76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spans="1:34" ht="24.75" customHeight="1">
      <c r="A14" s="75" t="s">
        <v>70</v>
      </c>
      <c r="B14" s="76"/>
      <c r="C14" s="77" t="s">
        <v>76</v>
      </c>
      <c r="D14" s="76"/>
      <c r="E14" s="79"/>
      <c r="F14" s="79"/>
      <c r="G14" s="79"/>
      <c r="H14" s="76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1:34" ht="24.75" customHeight="1">
      <c r="A15" s="75" t="s">
        <v>77</v>
      </c>
      <c r="B15" s="80"/>
      <c r="C15" s="77" t="s">
        <v>78</v>
      </c>
      <c r="D15" s="76">
        <f t="shared" si="0"/>
        <v>6.79</v>
      </c>
      <c r="E15" s="79">
        <v>6.79</v>
      </c>
      <c r="F15" s="79"/>
      <c r="G15" s="79"/>
      <c r="H15" s="76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</row>
    <row r="16" spans="1:34" ht="24.75" customHeight="1">
      <c r="A16" s="82"/>
      <c r="B16" s="83"/>
      <c r="C16" s="84" t="s">
        <v>151</v>
      </c>
      <c r="D16" s="76">
        <f t="shared" si="0"/>
        <v>2.21</v>
      </c>
      <c r="E16" s="80">
        <v>2.21</v>
      </c>
      <c r="F16" s="80"/>
      <c r="G16" s="80"/>
      <c r="H16" s="80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</row>
    <row r="17" spans="1:34" ht="24.75" customHeight="1">
      <c r="A17" s="85"/>
      <c r="B17" s="86"/>
      <c r="C17" s="84" t="s">
        <v>152</v>
      </c>
      <c r="D17" s="76">
        <f t="shared" si="0"/>
        <v>3.9</v>
      </c>
      <c r="E17" s="86">
        <v>3.9</v>
      </c>
      <c r="F17" s="86"/>
      <c r="G17" s="86"/>
      <c r="H17" s="86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</row>
    <row r="18" spans="1:34" ht="24.75" customHeight="1">
      <c r="A18" s="84"/>
      <c r="B18" s="80"/>
      <c r="C18" s="84" t="s">
        <v>79</v>
      </c>
      <c r="D18" s="78"/>
      <c r="E18" s="87"/>
      <c r="F18" s="87"/>
      <c r="G18" s="87"/>
      <c r="H18" s="80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ht="24.75" customHeight="1">
      <c r="A19" s="84"/>
      <c r="B19" s="88"/>
      <c r="C19" s="84"/>
      <c r="D19" s="86"/>
      <c r="E19" s="89"/>
      <c r="F19" s="89"/>
      <c r="G19" s="89"/>
      <c r="H19" s="8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 ht="20.25" customHeight="1">
      <c r="A20" s="85" t="s">
        <v>26</v>
      </c>
      <c r="B20" s="80">
        <v>188.63</v>
      </c>
      <c r="C20" s="85" t="s">
        <v>27</v>
      </c>
      <c r="D20" s="80">
        <v>188.63</v>
      </c>
      <c r="E20" s="80">
        <v>188.63</v>
      </c>
      <c r="F20" s="86"/>
      <c r="G20" s="86"/>
      <c r="H20" s="86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34" ht="20.25" customHeight="1">
      <c r="A21" s="90"/>
      <c r="B21" s="91"/>
      <c r="C21" s="92"/>
      <c r="D21" s="92"/>
      <c r="E21" s="92"/>
      <c r="F21" s="92"/>
      <c r="G21" s="92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0"/>
  <sheetViews>
    <sheetView zoomScalePageLayoutView="0" workbookViewId="0" topLeftCell="A13">
      <selection activeCell="E13" sqref="E13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7.375" style="1" customWidth="1"/>
    <col min="7" max="7" width="5.875" style="1" customWidth="1"/>
    <col min="8" max="8" width="5.375" style="1" customWidth="1"/>
    <col min="9" max="9" width="6.00390625" style="1" customWidth="1"/>
    <col min="10" max="12" width="5.00390625" style="1" customWidth="1"/>
    <col min="13" max="13" width="6.375" style="1" customWidth="1"/>
    <col min="14" max="21" width="5.00390625" style="1" customWidth="1"/>
    <col min="22" max="22" width="6.375" style="1" customWidth="1"/>
    <col min="23" max="23" width="5.625" style="1" customWidth="1"/>
    <col min="24" max="25" width="5.00390625" style="1" customWidth="1"/>
    <col min="26" max="26" width="7.375" style="1" customWidth="1"/>
    <col min="27" max="28" width="4.875" style="1" customWidth="1"/>
    <col min="29" max="29" width="6.375" style="1" customWidth="1"/>
    <col min="30" max="34" width="4.875" style="1" customWidth="1"/>
    <col min="35" max="35" width="5.25390625" style="1" customWidth="1"/>
    <col min="36" max="54" width="4.50390625" style="1" customWidth="1"/>
    <col min="55" max="55" width="8.00390625" style="1" customWidth="1"/>
    <col min="56" max="192" width="6.875" style="1" customWidth="1"/>
    <col min="193" max="16384" width="6.875" style="1" customWidth="1"/>
  </cols>
  <sheetData>
    <row r="1" spans="1:9" ht="30" customHeight="1">
      <c r="A1" s="156"/>
      <c r="B1" s="156"/>
      <c r="C1" s="156"/>
      <c r="D1" s="156"/>
      <c r="F1" s="156"/>
      <c r="G1" s="156"/>
      <c r="H1" s="156"/>
      <c r="I1" s="156"/>
    </row>
    <row r="2" ht="12.75" customHeight="1">
      <c r="BB2" s="1" t="s">
        <v>80</v>
      </c>
    </row>
    <row r="3" spans="1:54" ht="19.5" customHeight="1">
      <c r="A3" s="136" t="s">
        <v>208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</row>
    <row r="4" spans="1:55" ht="19.5" customHeight="1">
      <c r="A4" s="5"/>
      <c r="B4" s="5"/>
      <c r="C4" s="5"/>
      <c r="D4" s="5"/>
      <c r="E4" s="5"/>
      <c r="F4" s="64"/>
      <c r="G4" s="64"/>
      <c r="H4" s="64"/>
      <c r="I4" s="64"/>
      <c r="J4" s="64"/>
      <c r="K4" s="64"/>
      <c r="L4" s="64"/>
      <c r="M4" s="64" t="s">
        <v>130</v>
      </c>
      <c r="N4" s="64"/>
      <c r="O4" s="64"/>
      <c r="P4" s="64"/>
      <c r="Q4" s="64"/>
      <c r="R4" s="64"/>
      <c r="S4" s="64"/>
      <c r="T4" s="64"/>
      <c r="U4" s="64"/>
      <c r="V4" s="6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7" t="s">
        <v>2</v>
      </c>
      <c r="BC4" s="24"/>
    </row>
    <row r="5" spans="1:55" ht="28.5" customHeight="1">
      <c r="A5" s="157" t="s">
        <v>29</v>
      </c>
      <c r="B5" s="158"/>
      <c r="C5" s="158"/>
      <c r="D5" s="158"/>
      <c r="E5" s="159"/>
      <c r="F5" s="144" t="s">
        <v>30</v>
      </c>
      <c r="G5" s="141" t="s">
        <v>189</v>
      </c>
      <c r="H5" s="141"/>
      <c r="I5" s="141"/>
      <c r="J5" s="141"/>
      <c r="K5" s="141"/>
      <c r="L5" s="141"/>
      <c r="M5" s="153" t="s">
        <v>191</v>
      </c>
      <c r="N5" s="154"/>
      <c r="O5" s="154"/>
      <c r="P5" s="154"/>
      <c r="Q5" s="154"/>
      <c r="R5" s="154"/>
      <c r="S5" s="154"/>
      <c r="T5" s="154"/>
      <c r="U5" s="154"/>
      <c r="V5" s="155"/>
      <c r="W5" s="152" t="s">
        <v>202</v>
      </c>
      <c r="X5" s="152"/>
      <c r="Y5" s="152"/>
      <c r="Z5" s="152"/>
      <c r="AA5" s="152" t="s">
        <v>84</v>
      </c>
      <c r="AB5" s="152"/>
      <c r="AC5" s="152"/>
      <c r="AD5" s="152"/>
      <c r="AE5" s="152" t="s">
        <v>85</v>
      </c>
      <c r="AF5" s="152"/>
      <c r="AG5" s="152"/>
      <c r="AH5" s="152"/>
      <c r="AI5" s="152" t="s">
        <v>86</v>
      </c>
      <c r="AJ5" s="152"/>
      <c r="AK5" s="152"/>
      <c r="AL5" s="152" t="s">
        <v>87</v>
      </c>
      <c r="AM5" s="152"/>
      <c r="AN5" s="152"/>
      <c r="AO5" s="152" t="s">
        <v>88</v>
      </c>
      <c r="AP5" s="152"/>
      <c r="AQ5" s="152"/>
      <c r="AR5" s="152"/>
      <c r="AS5" s="152"/>
      <c r="AT5" s="152" t="s">
        <v>89</v>
      </c>
      <c r="AU5" s="152"/>
      <c r="AV5" s="152"/>
      <c r="AW5" s="152"/>
      <c r="AX5" s="152"/>
      <c r="AY5" s="152" t="s">
        <v>90</v>
      </c>
      <c r="AZ5" s="152"/>
      <c r="BA5" s="152"/>
      <c r="BB5" s="152"/>
      <c r="BC5" s="24"/>
    </row>
    <row r="6" spans="1:55" ht="28.5" customHeight="1">
      <c r="A6" s="11" t="s">
        <v>40</v>
      </c>
      <c r="B6" s="11"/>
      <c r="C6" s="65"/>
      <c r="D6" s="144" t="s">
        <v>41</v>
      </c>
      <c r="E6" s="144" t="s">
        <v>42</v>
      </c>
      <c r="F6" s="137"/>
      <c r="G6" s="151" t="s">
        <v>45</v>
      </c>
      <c r="H6" s="151" t="s">
        <v>184</v>
      </c>
      <c r="I6" s="151" t="s">
        <v>185</v>
      </c>
      <c r="J6" s="151" t="s">
        <v>186</v>
      </c>
      <c r="K6" s="138" t="s">
        <v>154</v>
      </c>
      <c r="L6" s="151" t="s">
        <v>155</v>
      </c>
      <c r="M6" s="151" t="s">
        <v>45</v>
      </c>
      <c r="N6" s="151" t="s">
        <v>192</v>
      </c>
      <c r="O6" s="151" t="s">
        <v>156</v>
      </c>
      <c r="P6" s="151" t="s">
        <v>157</v>
      </c>
      <c r="Q6" s="138" t="s">
        <v>158</v>
      </c>
      <c r="R6" s="151" t="s">
        <v>159</v>
      </c>
      <c r="S6" s="151" t="s">
        <v>160</v>
      </c>
      <c r="T6" s="151" t="s">
        <v>161</v>
      </c>
      <c r="U6" s="151" t="s">
        <v>162</v>
      </c>
      <c r="V6" s="151" t="s">
        <v>163</v>
      </c>
      <c r="W6" s="137" t="s">
        <v>45</v>
      </c>
      <c r="X6" s="137" t="s">
        <v>164</v>
      </c>
      <c r="Y6" s="137" t="s">
        <v>165</v>
      </c>
      <c r="Z6" s="137" t="s">
        <v>166</v>
      </c>
      <c r="AA6" s="137" t="s">
        <v>45</v>
      </c>
      <c r="AB6" s="137" t="s">
        <v>95</v>
      </c>
      <c r="AC6" s="137" t="s">
        <v>96</v>
      </c>
      <c r="AD6" s="137" t="s">
        <v>17</v>
      </c>
      <c r="AE6" s="137" t="s">
        <v>45</v>
      </c>
      <c r="AF6" s="137" t="s">
        <v>97</v>
      </c>
      <c r="AG6" s="137" t="s">
        <v>98</v>
      </c>
      <c r="AH6" s="137" t="s">
        <v>17</v>
      </c>
      <c r="AI6" s="137" t="s">
        <v>45</v>
      </c>
      <c r="AJ6" s="137" t="s">
        <v>99</v>
      </c>
      <c r="AK6" s="137" t="s">
        <v>100</v>
      </c>
      <c r="AL6" s="137" t="s">
        <v>45</v>
      </c>
      <c r="AM6" s="137" t="s">
        <v>101</v>
      </c>
      <c r="AN6" s="137" t="s">
        <v>102</v>
      </c>
      <c r="AO6" s="137" t="s">
        <v>45</v>
      </c>
      <c r="AP6" s="137" t="s">
        <v>103</v>
      </c>
      <c r="AQ6" s="137" t="s">
        <v>104</v>
      </c>
      <c r="AR6" s="137" t="s">
        <v>105</v>
      </c>
      <c r="AS6" s="137" t="s">
        <v>17</v>
      </c>
      <c r="AT6" s="137" t="s">
        <v>45</v>
      </c>
      <c r="AU6" s="137" t="s">
        <v>103</v>
      </c>
      <c r="AV6" s="137" t="s">
        <v>104</v>
      </c>
      <c r="AW6" s="137" t="s">
        <v>105</v>
      </c>
      <c r="AX6" s="137" t="s">
        <v>17</v>
      </c>
      <c r="AY6" s="137" t="s">
        <v>45</v>
      </c>
      <c r="AZ6" s="137" t="s">
        <v>106</v>
      </c>
      <c r="BA6" s="137" t="s">
        <v>107</v>
      </c>
      <c r="BB6" s="137" t="s">
        <v>17</v>
      </c>
      <c r="BC6" s="24"/>
    </row>
    <row r="7" spans="1:55" ht="36.75" customHeight="1">
      <c r="A7" s="15" t="s">
        <v>50</v>
      </c>
      <c r="B7" s="14" t="s">
        <v>51</v>
      </c>
      <c r="C7" s="16" t="s">
        <v>52</v>
      </c>
      <c r="D7" s="145"/>
      <c r="E7" s="145"/>
      <c r="F7" s="138"/>
      <c r="G7" s="137"/>
      <c r="H7" s="137"/>
      <c r="I7" s="137"/>
      <c r="J7" s="137"/>
      <c r="K7" s="151"/>
      <c r="L7" s="137"/>
      <c r="M7" s="137"/>
      <c r="N7" s="137"/>
      <c r="O7" s="137"/>
      <c r="P7" s="137"/>
      <c r="Q7" s="151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24"/>
    </row>
    <row r="8" spans="1:55" ht="36.75" customHeight="1">
      <c r="A8" s="124"/>
      <c r="B8" s="124"/>
      <c r="C8" s="125"/>
      <c r="D8" s="126"/>
      <c r="E8" s="126" t="s">
        <v>167</v>
      </c>
      <c r="F8" s="122">
        <v>188.63</v>
      </c>
      <c r="G8" s="122">
        <v>43.89999999999999</v>
      </c>
      <c r="H8" s="122">
        <v>17.25</v>
      </c>
      <c r="I8" s="122">
        <v>15.27</v>
      </c>
      <c r="J8" s="122">
        <v>1.44</v>
      </c>
      <c r="K8" s="122">
        <v>3.15</v>
      </c>
      <c r="L8" s="122">
        <v>6.79</v>
      </c>
      <c r="M8" s="122">
        <v>130.31</v>
      </c>
      <c r="N8" s="122">
        <v>2.49</v>
      </c>
      <c r="O8" s="122">
        <v>0.48</v>
      </c>
      <c r="P8" s="122">
        <v>0.5</v>
      </c>
      <c r="Q8" s="122">
        <v>0.1</v>
      </c>
      <c r="R8" s="122">
        <v>2</v>
      </c>
      <c r="S8" s="122">
        <v>0.39</v>
      </c>
      <c r="T8" s="122">
        <v>0.69</v>
      </c>
      <c r="U8" s="122">
        <v>3.6</v>
      </c>
      <c r="V8" s="122">
        <v>120.06</v>
      </c>
      <c r="W8" s="122">
        <v>14.42</v>
      </c>
      <c r="X8" s="122">
        <v>0.02</v>
      </c>
      <c r="Y8" s="122">
        <v>3.9</v>
      </c>
      <c r="Z8" s="122">
        <v>10.5</v>
      </c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24"/>
    </row>
    <row r="9" spans="1:55" ht="36.75" customHeight="1">
      <c r="A9" s="124"/>
      <c r="B9" s="124"/>
      <c r="C9" s="125"/>
      <c r="D9" s="17" t="s">
        <v>147</v>
      </c>
      <c r="E9" s="133" t="s">
        <v>148</v>
      </c>
      <c r="F9" s="122">
        <f>F10+F14+F17+F20+F23</f>
        <v>188.63</v>
      </c>
      <c r="G9" s="122">
        <f aca="true" t="shared" si="0" ref="G9:Z9">G10+G14+G17+G20+G23</f>
        <v>43.89999999999999</v>
      </c>
      <c r="H9" s="122">
        <f t="shared" si="0"/>
        <v>17.25</v>
      </c>
      <c r="I9" s="122">
        <f t="shared" si="0"/>
        <v>15.27</v>
      </c>
      <c r="J9" s="122">
        <f t="shared" si="0"/>
        <v>1.44</v>
      </c>
      <c r="K9" s="122">
        <f t="shared" si="0"/>
        <v>3.15</v>
      </c>
      <c r="L9" s="122">
        <f t="shared" si="0"/>
        <v>6.79</v>
      </c>
      <c r="M9" s="122">
        <f t="shared" si="0"/>
        <v>130.31</v>
      </c>
      <c r="N9" s="122">
        <f t="shared" si="0"/>
        <v>2.49</v>
      </c>
      <c r="O9" s="122">
        <f t="shared" si="0"/>
        <v>0.48</v>
      </c>
      <c r="P9" s="122">
        <f t="shared" si="0"/>
        <v>0.5</v>
      </c>
      <c r="Q9" s="122">
        <f t="shared" si="0"/>
        <v>0.1</v>
      </c>
      <c r="R9" s="122">
        <f t="shared" si="0"/>
        <v>2</v>
      </c>
      <c r="S9" s="122">
        <f t="shared" si="0"/>
        <v>0.39</v>
      </c>
      <c r="T9" s="122">
        <f t="shared" si="0"/>
        <v>0.69</v>
      </c>
      <c r="U9" s="122">
        <f t="shared" si="0"/>
        <v>3.6</v>
      </c>
      <c r="V9" s="122">
        <f t="shared" si="0"/>
        <v>120.06</v>
      </c>
      <c r="W9" s="122">
        <f t="shared" si="0"/>
        <v>14.42</v>
      </c>
      <c r="X9" s="122">
        <f t="shared" si="0"/>
        <v>0.02</v>
      </c>
      <c r="Y9" s="122">
        <f t="shared" si="0"/>
        <v>3.9</v>
      </c>
      <c r="Z9" s="122">
        <f t="shared" si="0"/>
        <v>10.5</v>
      </c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24"/>
    </row>
    <row r="10" spans="1:55" ht="36.75" customHeight="1">
      <c r="A10" s="124">
        <v>201</v>
      </c>
      <c r="B10" s="124"/>
      <c r="C10" s="125"/>
      <c r="D10" s="126"/>
      <c r="E10" s="17" t="s">
        <v>168</v>
      </c>
      <c r="F10" s="120">
        <f>F11</f>
        <v>175.63</v>
      </c>
      <c r="G10" s="120">
        <f aca="true" t="shared" si="1" ref="G10:Z10">G11</f>
        <v>34.89999999999999</v>
      </c>
      <c r="H10" s="120">
        <f t="shared" si="1"/>
        <v>17.25</v>
      </c>
      <c r="I10" s="120">
        <f t="shared" si="1"/>
        <v>15.27</v>
      </c>
      <c r="J10" s="120">
        <f t="shared" si="1"/>
        <v>1.44</v>
      </c>
      <c r="K10" s="120">
        <f t="shared" si="1"/>
        <v>0.94</v>
      </c>
      <c r="L10" s="120"/>
      <c r="M10" s="120">
        <f t="shared" si="1"/>
        <v>130.21</v>
      </c>
      <c r="N10" s="120">
        <f t="shared" si="1"/>
        <v>2.49</v>
      </c>
      <c r="O10" s="120">
        <f t="shared" si="1"/>
        <v>0.48</v>
      </c>
      <c r="P10" s="120">
        <f t="shared" si="1"/>
        <v>0.5</v>
      </c>
      <c r="Q10" s="120"/>
      <c r="R10" s="120">
        <f t="shared" si="1"/>
        <v>2</v>
      </c>
      <c r="S10" s="120">
        <f t="shared" si="1"/>
        <v>0.39</v>
      </c>
      <c r="T10" s="120">
        <f t="shared" si="1"/>
        <v>0.69</v>
      </c>
      <c r="U10" s="120">
        <f t="shared" si="1"/>
        <v>3.6</v>
      </c>
      <c r="V10" s="120">
        <f t="shared" si="1"/>
        <v>120.06</v>
      </c>
      <c r="W10" s="120">
        <f t="shared" si="1"/>
        <v>10.52</v>
      </c>
      <c r="X10" s="120">
        <f t="shared" si="1"/>
        <v>0.02</v>
      </c>
      <c r="Y10" s="120"/>
      <c r="Z10" s="120">
        <f t="shared" si="1"/>
        <v>10.5</v>
      </c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24"/>
    </row>
    <row r="11" spans="1:55" ht="36.75" customHeight="1">
      <c r="A11" s="124"/>
      <c r="B11" s="17" t="s">
        <v>134</v>
      </c>
      <c r="C11" s="125"/>
      <c r="D11" s="126"/>
      <c r="E11" s="17" t="s">
        <v>169</v>
      </c>
      <c r="F11" s="120">
        <f>SUM(F12:F13)</f>
        <v>175.63</v>
      </c>
      <c r="G11" s="120">
        <f aca="true" t="shared" si="2" ref="G11:Z11">SUM(G12:G13)</f>
        <v>34.89999999999999</v>
      </c>
      <c r="H11" s="120">
        <f t="shared" si="2"/>
        <v>17.25</v>
      </c>
      <c r="I11" s="120">
        <f t="shared" si="2"/>
        <v>15.27</v>
      </c>
      <c r="J11" s="120">
        <f t="shared" si="2"/>
        <v>1.44</v>
      </c>
      <c r="K11" s="120">
        <f t="shared" si="2"/>
        <v>0.94</v>
      </c>
      <c r="L11" s="120"/>
      <c r="M11" s="120">
        <f t="shared" si="2"/>
        <v>130.21</v>
      </c>
      <c r="N11" s="120">
        <f t="shared" si="2"/>
        <v>2.49</v>
      </c>
      <c r="O11" s="120">
        <f t="shared" si="2"/>
        <v>0.48</v>
      </c>
      <c r="P11" s="120">
        <f t="shared" si="2"/>
        <v>0.5</v>
      </c>
      <c r="Q11" s="120"/>
      <c r="R11" s="120">
        <f t="shared" si="2"/>
        <v>2</v>
      </c>
      <c r="S11" s="120">
        <f t="shared" si="2"/>
        <v>0.39</v>
      </c>
      <c r="T11" s="120">
        <f t="shared" si="2"/>
        <v>0.69</v>
      </c>
      <c r="U11" s="120">
        <f t="shared" si="2"/>
        <v>3.6</v>
      </c>
      <c r="V11" s="120">
        <f t="shared" si="2"/>
        <v>120.06</v>
      </c>
      <c r="W11" s="120">
        <f t="shared" si="2"/>
        <v>10.52</v>
      </c>
      <c r="X11" s="120">
        <f t="shared" si="2"/>
        <v>0.02</v>
      </c>
      <c r="Y11" s="120"/>
      <c r="Z11" s="120">
        <f t="shared" si="2"/>
        <v>10.5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24"/>
    </row>
    <row r="12" spans="1:55" ht="33" customHeight="1">
      <c r="A12" s="17" t="s">
        <v>133</v>
      </c>
      <c r="B12" s="17" t="s">
        <v>134</v>
      </c>
      <c r="C12" s="17" t="s">
        <v>135</v>
      </c>
      <c r="D12" s="17" t="s">
        <v>147</v>
      </c>
      <c r="E12" s="17" t="s">
        <v>170</v>
      </c>
      <c r="F12" s="54">
        <f aca="true" t="shared" si="3" ref="F12:F25">G12+M12+W12</f>
        <v>55.629999999999995</v>
      </c>
      <c r="G12" s="54">
        <f>SUM(H12:L12)</f>
        <v>34.89999999999999</v>
      </c>
      <c r="H12" s="54">
        <v>17.25</v>
      </c>
      <c r="I12" s="54">
        <v>15.27</v>
      </c>
      <c r="J12" s="54">
        <v>1.44</v>
      </c>
      <c r="K12" s="18">
        <v>0.94</v>
      </c>
      <c r="L12" s="66"/>
      <c r="M12" s="18">
        <f>SUM(N12:V12)</f>
        <v>10.21</v>
      </c>
      <c r="N12" s="18">
        <v>2.49</v>
      </c>
      <c r="O12" s="18">
        <v>0.48</v>
      </c>
      <c r="P12" s="18">
        <v>0.5</v>
      </c>
      <c r="Q12" s="66"/>
      <c r="R12" s="18">
        <v>2</v>
      </c>
      <c r="S12" s="18">
        <v>0.39</v>
      </c>
      <c r="T12" s="18">
        <v>0.69</v>
      </c>
      <c r="U12" s="18">
        <v>3.6</v>
      </c>
      <c r="V12" s="18">
        <v>0.06</v>
      </c>
      <c r="W12" s="18">
        <f>SUM(X12:Z12)</f>
        <v>10.52</v>
      </c>
      <c r="X12" s="18">
        <v>0.02</v>
      </c>
      <c r="Y12" s="66"/>
      <c r="Z12" s="132">
        <v>10.5</v>
      </c>
      <c r="AA12" s="54"/>
      <c r="AB12" s="54"/>
      <c r="AC12" s="54"/>
      <c r="AD12" s="54"/>
      <c r="AE12" s="54"/>
      <c r="AF12" s="54"/>
      <c r="AG12" s="18"/>
      <c r="AH12" s="18"/>
      <c r="AI12" s="54"/>
      <c r="AJ12" s="54"/>
      <c r="AK12" s="54"/>
      <c r="AL12" s="54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67"/>
    </row>
    <row r="13" spans="1:54" ht="33" customHeight="1">
      <c r="A13" s="17" t="s">
        <v>133</v>
      </c>
      <c r="B13" s="17" t="s">
        <v>134</v>
      </c>
      <c r="C13" s="17" t="s">
        <v>137</v>
      </c>
      <c r="D13" s="17" t="s">
        <v>147</v>
      </c>
      <c r="E13" s="17" t="s">
        <v>171</v>
      </c>
      <c r="F13" s="54">
        <f t="shared" si="3"/>
        <v>120</v>
      </c>
      <c r="G13" s="54"/>
      <c r="H13" s="129"/>
      <c r="J13" s="18"/>
      <c r="K13" s="18"/>
      <c r="L13" s="66"/>
      <c r="M13" s="18">
        <f>SUM(N13:V13)</f>
        <v>120</v>
      </c>
      <c r="N13" s="66"/>
      <c r="O13" s="18"/>
      <c r="P13" s="66"/>
      <c r="Q13" s="18"/>
      <c r="R13" s="18"/>
      <c r="S13" s="18"/>
      <c r="T13" s="18"/>
      <c r="U13" s="18"/>
      <c r="V13" s="18">
        <v>120</v>
      </c>
      <c r="W13" s="18"/>
      <c r="X13" s="18"/>
      <c r="Y13" s="66"/>
      <c r="Z13" s="18"/>
      <c r="AA13" s="54"/>
      <c r="AB13" s="66"/>
      <c r="AC13" s="54"/>
      <c r="AD13" s="66"/>
      <c r="AE13" s="54"/>
      <c r="AF13" s="66"/>
      <c r="AG13" s="18"/>
      <c r="AH13" s="66"/>
      <c r="AI13" s="18"/>
      <c r="AK13" s="18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spans="1:54" ht="33" customHeight="1">
      <c r="A14" s="17" t="s">
        <v>138</v>
      </c>
      <c r="B14" s="17"/>
      <c r="C14" s="17"/>
      <c r="D14" s="17"/>
      <c r="E14" s="17" t="s">
        <v>172</v>
      </c>
      <c r="F14" s="54">
        <f t="shared" si="3"/>
        <v>0.1</v>
      </c>
      <c r="G14" s="54"/>
      <c r="H14" s="54"/>
      <c r="I14" s="54"/>
      <c r="J14" s="54"/>
      <c r="K14" s="54"/>
      <c r="L14" s="54"/>
      <c r="M14" s="54">
        <f>SUM(N14:V14)</f>
        <v>0.1</v>
      </c>
      <c r="N14" s="18"/>
      <c r="O14" s="18"/>
      <c r="P14" s="18"/>
      <c r="Q14" s="54">
        <v>0.1</v>
      </c>
      <c r="R14" s="18"/>
      <c r="S14" s="18"/>
      <c r="T14" s="18"/>
      <c r="U14" s="18"/>
      <c r="V14" s="18"/>
      <c r="W14" s="18"/>
      <c r="X14" s="18"/>
      <c r="Y14" s="66"/>
      <c r="Z14" s="54"/>
      <c r="AA14" s="54"/>
      <c r="AB14" s="66"/>
      <c r="AC14" s="54"/>
      <c r="AD14" s="66"/>
      <c r="AE14" s="54"/>
      <c r="AF14" s="66"/>
      <c r="AG14" s="18"/>
      <c r="AH14" s="66"/>
      <c r="AI14" s="54"/>
      <c r="AK14" s="54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</row>
    <row r="15" spans="1:54" ht="33" customHeight="1">
      <c r="A15" s="17"/>
      <c r="B15" s="17" t="s">
        <v>139</v>
      </c>
      <c r="C15" s="17"/>
      <c r="D15" s="17"/>
      <c r="E15" s="17" t="s">
        <v>173</v>
      </c>
      <c r="F15" s="54">
        <f t="shared" si="3"/>
        <v>0.1</v>
      </c>
      <c r="G15" s="54"/>
      <c r="H15" s="54"/>
      <c r="I15" s="54"/>
      <c r="J15" s="54"/>
      <c r="K15" s="54"/>
      <c r="L15" s="54"/>
      <c r="M15" s="54">
        <f>SUM(N15:V15)</f>
        <v>0.1</v>
      </c>
      <c r="N15" s="18"/>
      <c r="O15" s="18"/>
      <c r="P15" s="18"/>
      <c r="Q15" s="54">
        <v>0.1</v>
      </c>
      <c r="R15" s="18"/>
      <c r="S15" s="18"/>
      <c r="T15" s="18"/>
      <c r="U15" s="18"/>
      <c r="V15" s="18"/>
      <c r="W15" s="18"/>
      <c r="X15" s="18"/>
      <c r="Y15" s="66"/>
      <c r="Z15" s="54"/>
      <c r="AA15" s="54"/>
      <c r="AB15" s="66"/>
      <c r="AC15" s="54"/>
      <c r="AD15" s="66"/>
      <c r="AE15" s="54"/>
      <c r="AF15" s="66"/>
      <c r="AG15" s="18"/>
      <c r="AH15" s="66"/>
      <c r="AI15" s="54"/>
      <c r="AK15" s="54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</row>
    <row r="16" spans="1:54" ht="33" customHeight="1">
      <c r="A16" s="17" t="s">
        <v>138</v>
      </c>
      <c r="B16" s="17" t="s">
        <v>139</v>
      </c>
      <c r="C16" s="17" t="s">
        <v>140</v>
      </c>
      <c r="D16" s="17" t="s">
        <v>147</v>
      </c>
      <c r="E16" s="17" t="s">
        <v>174</v>
      </c>
      <c r="F16" s="54">
        <f t="shared" si="3"/>
        <v>0.1</v>
      </c>
      <c r="G16" s="54"/>
      <c r="H16" s="54"/>
      <c r="I16" s="54"/>
      <c r="J16" s="54"/>
      <c r="K16" s="54"/>
      <c r="L16" s="54"/>
      <c r="M16" s="54">
        <f>SUM(N16:V16)</f>
        <v>0.1</v>
      </c>
      <c r="N16" s="18"/>
      <c r="O16" s="18"/>
      <c r="P16" s="18"/>
      <c r="Q16" s="54">
        <v>0.1</v>
      </c>
      <c r="R16" s="18"/>
      <c r="S16" s="18"/>
      <c r="T16" s="18"/>
      <c r="U16" s="18"/>
      <c r="V16" s="18"/>
      <c r="W16" s="54"/>
      <c r="X16" s="18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1:54" ht="33" customHeight="1">
      <c r="A17" s="17" t="s">
        <v>141</v>
      </c>
      <c r="B17" s="17"/>
      <c r="C17" s="17"/>
      <c r="D17" s="17"/>
      <c r="E17" s="17" t="s">
        <v>78</v>
      </c>
      <c r="F17" s="54">
        <f t="shared" si="3"/>
        <v>6.79</v>
      </c>
      <c r="G17" s="54">
        <f aca="true" t="shared" si="4" ref="G17:G22">SUM(H17:L17)</f>
        <v>6.79</v>
      </c>
      <c r="H17" s="54"/>
      <c r="I17" s="54"/>
      <c r="J17" s="54"/>
      <c r="K17" s="54"/>
      <c r="L17" s="54">
        <v>6.79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</row>
    <row r="18" spans="1:54" ht="33" customHeight="1">
      <c r="A18" s="17"/>
      <c r="B18" s="17" t="s">
        <v>142</v>
      </c>
      <c r="C18" s="17"/>
      <c r="D18" s="17"/>
      <c r="E18" s="17" t="s">
        <v>175</v>
      </c>
      <c r="F18" s="54">
        <f t="shared" si="3"/>
        <v>6.79</v>
      </c>
      <c r="G18" s="54">
        <f t="shared" si="4"/>
        <v>6.79</v>
      </c>
      <c r="H18" s="54"/>
      <c r="I18" s="54"/>
      <c r="J18" s="54"/>
      <c r="K18" s="54"/>
      <c r="L18" s="54">
        <v>6.79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</row>
    <row r="19" spans="1:54" ht="33" customHeight="1">
      <c r="A19" s="17" t="s">
        <v>141</v>
      </c>
      <c r="B19" s="17" t="s">
        <v>142</v>
      </c>
      <c r="C19" s="17" t="s">
        <v>142</v>
      </c>
      <c r="D19" s="17" t="s">
        <v>147</v>
      </c>
      <c r="E19" s="17" t="s">
        <v>176</v>
      </c>
      <c r="F19" s="54">
        <f t="shared" si="3"/>
        <v>6.79</v>
      </c>
      <c r="G19" s="54">
        <f t="shared" si="4"/>
        <v>6.79</v>
      </c>
      <c r="H19" s="54"/>
      <c r="I19" s="54"/>
      <c r="J19" s="54"/>
      <c r="K19" s="54"/>
      <c r="L19" s="54">
        <v>6.79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</row>
    <row r="20" spans="1:54" ht="33" customHeight="1">
      <c r="A20" s="17" t="s">
        <v>143</v>
      </c>
      <c r="B20" s="17"/>
      <c r="C20" s="17"/>
      <c r="D20" s="17"/>
      <c r="E20" s="17" t="s">
        <v>177</v>
      </c>
      <c r="F20" s="54">
        <f t="shared" si="3"/>
        <v>2.21</v>
      </c>
      <c r="G20" s="54">
        <f t="shared" si="4"/>
        <v>2.21</v>
      </c>
      <c r="H20" s="54"/>
      <c r="I20" s="54"/>
      <c r="J20" s="54"/>
      <c r="K20" s="54">
        <v>2.21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</row>
    <row r="21" spans="1:54" ht="33" customHeight="1">
      <c r="A21" s="17"/>
      <c r="B21" s="17" t="s">
        <v>144</v>
      </c>
      <c r="C21" s="17"/>
      <c r="D21" s="17"/>
      <c r="E21" s="17" t="s">
        <v>178</v>
      </c>
      <c r="F21" s="54">
        <f t="shared" si="3"/>
        <v>2.21</v>
      </c>
      <c r="G21" s="54">
        <f t="shared" si="4"/>
        <v>2.21</v>
      </c>
      <c r="H21" s="54"/>
      <c r="I21" s="54"/>
      <c r="J21" s="54"/>
      <c r="K21" s="54">
        <v>2.21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</row>
    <row r="22" spans="1:54" ht="33" customHeight="1">
      <c r="A22" s="17" t="s">
        <v>143</v>
      </c>
      <c r="B22" s="17" t="s">
        <v>144</v>
      </c>
      <c r="C22" s="17" t="s">
        <v>135</v>
      </c>
      <c r="D22" s="17" t="s">
        <v>147</v>
      </c>
      <c r="E22" s="17" t="s">
        <v>179</v>
      </c>
      <c r="F22" s="54">
        <f t="shared" si="3"/>
        <v>2.21</v>
      </c>
      <c r="G22" s="54">
        <f t="shared" si="4"/>
        <v>2.21</v>
      </c>
      <c r="H22" s="54"/>
      <c r="I22" s="54"/>
      <c r="J22" s="54"/>
      <c r="K22" s="54">
        <v>2.21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</row>
    <row r="23" spans="1:54" ht="33" customHeight="1">
      <c r="A23" s="17" t="s">
        <v>145</v>
      </c>
      <c r="B23" s="17"/>
      <c r="C23" s="17"/>
      <c r="D23" s="17"/>
      <c r="E23" s="17" t="s">
        <v>180</v>
      </c>
      <c r="F23" s="54">
        <f t="shared" si="3"/>
        <v>3.9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f>SUM(X23:Z23)</f>
        <v>3.9</v>
      </c>
      <c r="X23" s="54"/>
      <c r="Y23" s="54">
        <v>3.9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</row>
    <row r="24" spans="1:54" ht="33" customHeight="1">
      <c r="A24" s="17"/>
      <c r="B24" s="17" t="s">
        <v>146</v>
      </c>
      <c r="C24" s="17"/>
      <c r="D24" s="17"/>
      <c r="E24" s="17" t="s">
        <v>181</v>
      </c>
      <c r="F24" s="54">
        <f t="shared" si="3"/>
        <v>3.9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>
        <f>SUM(X24:Z24)</f>
        <v>3.9</v>
      </c>
      <c r="X24" s="54"/>
      <c r="Y24" s="54">
        <v>3.9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</row>
    <row r="25" spans="1:54" ht="33" customHeight="1">
      <c r="A25" s="17" t="s">
        <v>145</v>
      </c>
      <c r="B25" s="17" t="s">
        <v>146</v>
      </c>
      <c r="C25" s="17" t="s">
        <v>135</v>
      </c>
      <c r="D25" s="17" t="s">
        <v>147</v>
      </c>
      <c r="E25" s="17" t="s">
        <v>182</v>
      </c>
      <c r="F25" s="54">
        <f t="shared" si="3"/>
        <v>3.9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f>SUM(X25:Z25)</f>
        <v>3.9</v>
      </c>
      <c r="X25" s="54"/>
      <c r="Y25" s="54">
        <v>3.9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</row>
    <row r="26" spans="1:54" ht="33" customHeight="1">
      <c r="A26" s="66"/>
      <c r="B26" s="66"/>
      <c r="C26" s="66"/>
      <c r="D26" s="66"/>
      <c r="E26" s="6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</row>
    <row r="27" spans="1:54" ht="33" customHeight="1">
      <c r="A27" s="66"/>
      <c r="B27" s="66"/>
      <c r="C27" s="66"/>
      <c r="D27" s="6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</row>
    <row r="28" spans="1:54" ht="33" customHeight="1">
      <c r="A28" s="66"/>
      <c r="B28" s="66"/>
      <c r="C28" s="66"/>
      <c r="D28" s="6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</row>
    <row r="29" spans="1:54" ht="33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</row>
    <row r="30" spans="1:54" ht="33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</row>
    <row r="31" spans="1:54" ht="33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</row>
    <row r="32" spans="1:54" ht="33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</row>
    <row r="33" spans="1:54" ht="33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</row>
    <row r="34" spans="1:54" ht="33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1:54" ht="33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</row>
    <row r="36" spans="1:54" ht="33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</row>
    <row r="37" spans="1:54" ht="33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pans="1:54" ht="33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</row>
    <row r="39" spans="1:54" ht="33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</row>
    <row r="40" spans="1:54" ht="33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</sheetData>
  <sheetProtection/>
  <mergeCells count="65">
    <mergeCell ref="M5:V5"/>
    <mergeCell ref="A1:D1"/>
    <mergeCell ref="F1:I1"/>
    <mergeCell ref="A3:BB3"/>
    <mergeCell ref="A5:E5"/>
    <mergeCell ref="G5:L5"/>
    <mergeCell ref="W5:Z5"/>
    <mergeCell ref="AA5:AD5"/>
    <mergeCell ref="AE5:AH5"/>
    <mergeCell ref="AI5:AK5"/>
    <mergeCell ref="AL5:AN5"/>
    <mergeCell ref="AO5:AS5"/>
    <mergeCell ref="AT5:AX5"/>
    <mergeCell ref="AY5:BB5"/>
    <mergeCell ref="D6:D7"/>
    <mergeCell ref="E6:E7"/>
    <mergeCell ref="F5:F7"/>
    <mergeCell ref="G6:G7"/>
    <mergeCell ref="H6:H7"/>
    <mergeCell ref="I6:I7"/>
    <mergeCell ref="J6:J7"/>
    <mergeCell ref="L6:L7"/>
    <mergeCell ref="M6:M7"/>
    <mergeCell ref="N6:N7"/>
    <mergeCell ref="O6:O7"/>
    <mergeCell ref="P6:P7"/>
    <mergeCell ref="K6:K7"/>
    <mergeCell ref="Q6:Q7"/>
    <mergeCell ref="W6:W7"/>
    <mergeCell ref="X6:X7"/>
    <mergeCell ref="Y6:Y7"/>
    <mergeCell ref="Z6:Z7"/>
    <mergeCell ref="R6:R7"/>
    <mergeCell ref="S6:S7"/>
    <mergeCell ref="T6:T7"/>
    <mergeCell ref="U6:U7"/>
    <mergeCell ref="V6:V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Y6:AY7"/>
    <mergeCell ref="AZ6:AZ7"/>
    <mergeCell ref="BA6:BA7"/>
    <mergeCell ref="BB6:BB7"/>
    <mergeCell ref="AS6:AS7"/>
    <mergeCell ref="AT6:AT7"/>
    <mergeCell ref="AU6:AU7"/>
    <mergeCell ref="AV6:AV7"/>
    <mergeCell ref="AW6:AW7"/>
    <mergeCell ref="AX6:AX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8" sqref="D8:D9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56"/>
      <c r="B1" s="156"/>
      <c r="C1" s="156"/>
    </row>
    <row r="2" spans="1:8" ht="19.5" customHeight="1">
      <c r="A2" s="32"/>
      <c r="B2" s="32"/>
      <c r="C2" s="32"/>
      <c r="D2" s="33"/>
      <c r="E2" s="32"/>
      <c r="F2" s="32"/>
      <c r="G2" s="34" t="s">
        <v>108</v>
      </c>
      <c r="H2" s="51"/>
    </row>
    <row r="3" spans="1:8" ht="25.5" customHeight="1">
      <c r="A3" s="58" t="s">
        <v>209</v>
      </c>
      <c r="B3" s="59"/>
      <c r="C3" s="59"/>
      <c r="D3" s="59"/>
      <c r="E3" s="59"/>
      <c r="F3" s="59"/>
      <c r="G3" s="59"/>
      <c r="H3" s="51"/>
    </row>
    <row r="4" spans="1:8" ht="19.5" customHeight="1">
      <c r="A4" s="5" t="s">
        <v>130</v>
      </c>
      <c r="B4" s="5"/>
      <c r="C4" s="5"/>
      <c r="D4" s="5"/>
      <c r="E4" s="35"/>
      <c r="F4" s="35"/>
      <c r="G4" s="7" t="s">
        <v>2</v>
      </c>
      <c r="H4" s="51"/>
    </row>
    <row r="5" spans="1:8" ht="19.5" customHeight="1">
      <c r="A5" s="60" t="s">
        <v>109</v>
      </c>
      <c r="B5" s="60"/>
      <c r="C5" s="61"/>
      <c r="D5" s="61"/>
      <c r="E5" s="137" t="s">
        <v>54</v>
      </c>
      <c r="F5" s="137"/>
      <c r="G5" s="137"/>
      <c r="H5" s="51"/>
    </row>
    <row r="6" spans="1:8" ht="19.5" customHeight="1">
      <c r="A6" s="8" t="s">
        <v>40</v>
      </c>
      <c r="B6" s="62"/>
      <c r="C6" s="160" t="s">
        <v>41</v>
      </c>
      <c r="D6" s="162" t="s">
        <v>58</v>
      </c>
      <c r="E6" s="137" t="s">
        <v>30</v>
      </c>
      <c r="F6" s="146" t="s">
        <v>110</v>
      </c>
      <c r="G6" s="164" t="s">
        <v>111</v>
      </c>
      <c r="H6" s="51"/>
    </row>
    <row r="7" spans="1:8" ht="33.75" customHeight="1">
      <c r="A7" s="15" t="s">
        <v>50</v>
      </c>
      <c r="B7" s="16" t="s">
        <v>51</v>
      </c>
      <c r="C7" s="161"/>
      <c r="D7" s="163"/>
      <c r="E7" s="138"/>
      <c r="F7" s="147"/>
      <c r="G7" s="165"/>
      <c r="H7" s="51"/>
    </row>
    <row r="8" spans="1:8" ht="21.75" customHeight="1">
      <c r="A8" s="17"/>
      <c r="B8" s="41"/>
      <c r="C8" s="63"/>
      <c r="D8" s="133" t="s">
        <v>167</v>
      </c>
      <c r="E8" s="54">
        <f>E9</f>
        <v>68.63</v>
      </c>
      <c r="F8" s="54">
        <f>F9</f>
        <v>58.31999999999999</v>
      </c>
      <c r="G8" s="18">
        <f>G9</f>
        <v>10.31</v>
      </c>
      <c r="H8" s="52"/>
    </row>
    <row r="9" spans="1:7" ht="21.75" customHeight="1">
      <c r="A9" s="17"/>
      <c r="B9" s="41"/>
      <c r="C9" s="17" t="s">
        <v>147</v>
      </c>
      <c r="D9" s="133" t="s">
        <v>148</v>
      </c>
      <c r="E9" s="54">
        <f>E10+E16+E26</f>
        <v>68.63</v>
      </c>
      <c r="F9" s="54">
        <f>F10+F16+F26</f>
        <v>58.31999999999999</v>
      </c>
      <c r="G9" s="18">
        <f>G10+G16+G26</f>
        <v>10.31</v>
      </c>
    </row>
    <row r="10" spans="1:7" ht="21.75" customHeight="1">
      <c r="A10" s="17" t="s">
        <v>183</v>
      </c>
      <c r="B10" s="41"/>
      <c r="C10" s="63"/>
      <c r="D10" s="17" t="s">
        <v>81</v>
      </c>
      <c r="E10" s="54">
        <f>F10+G10</f>
        <v>43.89999999999999</v>
      </c>
      <c r="F10" s="54">
        <f>SUM(F11:F15)</f>
        <v>43.89999999999999</v>
      </c>
      <c r="G10" s="18"/>
    </row>
    <row r="11" spans="1:7" ht="21.75" customHeight="1">
      <c r="A11" s="17" t="s">
        <v>183</v>
      </c>
      <c r="B11" s="41" t="s">
        <v>135</v>
      </c>
      <c r="C11" s="17" t="s">
        <v>147</v>
      </c>
      <c r="D11" s="17" t="s">
        <v>91</v>
      </c>
      <c r="E11" s="54">
        <f aca="true" t="shared" si="0" ref="E11:E29">F11+G11</f>
        <v>17.25</v>
      </c>
      <c r="F11" s="54">
        <v>17.25</v>
      </c>
      <c r="G11" s="18"/>
    </row>
    <row r="12" spans="1:7" ht="21.75" customHeight="1">
      <c r="A12" s="17" t="s">
        <v>216</v>
      </c>
      <c r="B12" s="41" t="s">
        <v>146</v>
      </c>
      <c r="C12" s="17" t="s">
        <v>147</v>
      </c>
      <c r="D12" s="17" t="s">
        <v>92</v>
      </c>
      <c r="E12" s="54">
        <f t="shared" si="0"/>
        <v>15.27</v>
      </c>
      <c r="F12" s="54">
        <v>15.27</v>
      </c>
      <c r="G12" s="18"/>
    </row>
    <row r="13" spans="1:7" ht="21.75" customHeight="1">
      <c r="A13" s="17" t="s">
        <v>216</v>
      </c>
      <c r="B13" s="41" t="s">
        <v>140</v>
      </c>
      <c r="C13" s="17" t="s">
        <v>147</v>
      </c>
      <c r="D13" s="17" t="s">
        <v>93</v>
      </c>
      <c r="E13" s="54">
        <f t="shared" si="0"/>
        <v>1.44</v>
      </c>
      <c r="F13" s="54">
        <v>1.44</v>
      </c>
      <c r="G13" s="18"/>
    </row>
    <row r="14" spans="1:7" ht="21.75" customHeight="1">
      <c r="A14" s="17" t="s">
        <v>216</v>
      </c>
      <c r="B14" s="41" t="s">
        <v>215</v>
      </c>
      <c r="C14" s="17" t="s">
        <v>147</v>
      </c>
      <c r="D14" s="17" t="s">
        <v>187</v>
      </c>
      <c r="E14" s="54">
        <f t="shared" si="0"/>
        <v>3.15</v>
      </c>
      <c r="F14" s="54">
        <v>3.15</v>
      </c>
      <c r="G14" s="18"/>
    </row>
    <row r="15" spans="1:7" ht="21.75" customHeight="1">
      <c r="A15" s="17" t="s">
        <v>216</v>
      </c>
      <c r="B15" s="41" t="s">
        <v>139</v>
      </c>
      <c r="C15" s="17" t="s">
        <v>147</v>
      </c>
      <c r="D15" s="17" t="s">
        <v>188</v>
      </c>
      <c r="E15" s="54">
        <f t="shared" si="0"/>
        <v>6.79</v>
      </c>
      <c r="F15" s="54">
        <v>6.79</v>
      </c>
      <c r="G15" s="18"/>
    </row>
    <row r="16" spans="1:7" ht="21.75" customHeight="1">
      <c r="A16" s="17" t="s">
        <v>190</v>
      </c>
      <c r="B16" s="41"/>
      <c r="C16" s="63"/>
      <c r="D16" s="17" t="s">
        <v>82</v>
      </c>
      <c r="E16" s="54">
        <f t="shared" si="0"/>
        <v>10.31</v>
      </c>
      <c r="F16" s="54"/>
      <c r="G16" s="18">
        <f>SUM(G17:G25)</f>
        <v>10.31</v>
      </c>
    </row>
    <row r="17" spans="1:7" ht="21.75" customHeight="1">
      <c r="A17" s="17" t="s">
        <v>190</v>
      </c>
      <c r="B17" s="41" t="s">
        <v>135</v>
      </c>
      <c r="C17" s="17" t="s">
        <v>147</v>
      </c>
      <c r="D17" s="17" t="s">
        <v>94</v>
      </c>
      <c r="E17" s="54">
        <f t="shared" si="0"/>
        <v>2.49</v>
      </c>
      <c r="F17" s="54"/>
      <c r="G17" s="131">
        <v>2.49</v>
      </c>
    </row>
    <row r="18" spans="1:7" ht="21.75" customHeight="1">
      <c r="A18" s="17" t="s">
        <v>223</v>
      </c>
      <c r="B18" s="41" t="s">
        <v>144</v>
      </c>
      <c r="C18" s="17" t="s">
        <v>147</v>
      </c>
      <c r="D18" s="17" t="s">
        <v>193</v>
      </c>
      <c r="E18" s="54">
        <f t="shared" si="0"/>
        <v>0.48</v>
      </c>
      <c r="F18" s="54"/>
      <c r="G18" s="131">
        <v>0.48</v>
      </c>
    </row>
    <row r="19" spans="1:7" ht="21.75" customHeight="1">
      <c r="A19" s="17" t="s">
        <v>223</v>
      </c>
      <c r="B19" s="41" t="s">
        <v>217</v>
      </c>
      <c r="C19" s="17" t="s">
        <v>147</v>
      </c>
      <c r="D19" s="17" t="s">
        <v>194</v>
      </c>
      <c r="E19" s="54">
        <f t="shared" si="0"/>
        <v>0.5</v>
      </c>
      <c r="F19" s="54"/>
      <c r="G19" s="131">
        <v>0.5</v>
      </c>
    </row>
    <row r="20" spans="1:7" ht="21.75" customHeight="1">
      <c r="A20" s="17" t="s">
        <v>223</v>
      </c>
      <c r="B20" s="41" t="s">
        <v>218</v>
      </c>
      <c r="C20" s="17" t="s">
        <v>147</v>
      </c>
      <c r="D20" s="17" t="s">
        <v>195</v>
      </c>
      <c r="E20" s="54">
        <f t="shared" si="0"/>
        <v>0.1</v>
      </c>
      <c r="F20" s="54"/>
      <c r="G20" s="131">
        <v>0.1</v>
      </c>
    </row>
    <row r="21" spans="1:7" ht="21.75" customHeight="1">
      <c r="A21" s="17" t="s">
        <v>223</v>
      </c>
      <c r="B21" s="41" t="s">
        <v>219</v>
      </c>
      <c r="C21" s="17" t="s">
        <v>147</v>
      </c>
      <c r="D21" s="17" t="s">
        <v>120</v>
      </c>
      <c r="E21" s="54">
        <f t="shared" si="0"/>
        <v>2</v>
      </c>
      <c r="F21" s="54"/>
      <c r="G21" s="131">
        <v>2</v>
      </c>
    </row>
    <row r="22" spans="1:7" ht="21.75" customHeight="1">
      <c r="A22" s="17" t="s">
        <v>223</v>
      </c>
      <c r="B22" s="41" t="s">
        <v>220</v>
      </c>
      <c r="C22" s="17" t="s">
        <v>147</v>
      </c>
      <c r="D22" s="17" t="s">
        <v>196</v>
      </c>
      <c r="E22" s="54">
        <f t="shared" si="0"/>
        <v>0.39</v>
      </c>
      <c r="F22" s="54"/>
      <c r="G22" s="131">
        <v>0.39</v>
      </c>
    </row>
    <row r="23" spans="1:7" ht="21.75" customHeight="1">
      <c r="A23" s="17" t="s">
        <v>223</v>
      </c>
      <c r="B23" s="41" t="s">
        <v>221</v>
      </c>
      <c r="C23" s="17" t="s">
        <v>147</v>
      </c>
      <c r="D23" s="17" t="s">
        <v>197</v>
      </c>
      <c r="E23" s="54">
        <f t="shared" si="0"/>
        <v>0.69</v>
      </c>
      <c r="F23" s="54"/>
      <c r="G23" s="131">
        <v>0.69</v>
      </c>
    </row>
    <row r="24" spans="1:7" ht="21.75" customHeight="1">
      <c r="A24" s="17" t="s">
        <v>223</v>
      </c>
      <c r="B24" s="41" t="s">
        <v>222</v>
      </c>
      <c r="C24" s="17" t="s">
        <v>147</v>
      </c>
      <c r="D24" s="17" t="s">
        <v>198</v>
      </c>
      <c r="E24" s="54">
        <f t="shared" si="0"/>
        <v>3.6</v>
      </c>
      <c r="F24" s="54"/>
      <c r="G24" s="131">
        <v>3.6</v>
      </c>
    </row>
    <row r="25" spans="1:7" ht="21.75" customHeight="1">
      <c r="A25" s="17" t="s">
        <v>223</v>
      </c>
      <c r="B25" s="17" t="s">
        <v>137</v>
      </c>
      <c r="C25" s="17" t="s">
        <v>203</v>
      </c>
      <c r="D25" s="17" t="s">
        <v>199</v>
      </c>
      <c r="E25" s="54">
        <f t="shared" si="0"/>
        <v>0.06</v>
      </c>
      <c r="F25" s="130"/>
      <c r="G25" s="131">
        <v>0.06</v>
      </c>
    </row>
    <row r="26" spans="1:7" ht="22.5" customHeight="1">
      <c r="A26" s="17">
        <v>303</v>
      </c>
      <c r="B26" s="17"/>
      <c r="C26" s="17"/>
      <c r="D26" s="17" t="s">
        <v>83</v>
      </c>
      <c r="E26" s="54">
        <f t="shared" si="0"/>
        <v>14.42</v>
      </c>
      <c r="F26" s="123">
        <f>SUM(F27:F29)</f>
        <v>14.42</v>
      </c>
      <c r="G26" s="66"/>
    </row>
    <row r="27" spans="1:7" ht="22.5" customHeight="1">
      <c r="A27" s="17" t="s">
        <v>226</v>
      </c>
      <c r="B27" s="17" t="s">
        <v>224</v>
      </c>
      <c r="C27" s="17" t="s">
        <v>147</v>
      </c>
      <c r="D27" s="17" t="s">
        <v>200</v>
      </c>
      <c r="E27" s="54">
        <f t="shared" si="0"/>
        <v>0.02</v>
      </c>
      <c r="F27" s="123">
        <v>0.02</v>
      </c>
      <c r="G27" s="66"/>
    </row>
    <row r="28" spans="1:7" ht="22.5" customHeight="1">
      <c r="A28" s="17" t="s">
        <v>226</v>
      </c>
      <c r="B28" s="17" t="s">
        <v>144</v>
      </c>
      <c r="C28" s="17" t="s">
        <v>147</v>
      </c>
      <c r="D28" s="17" t="s">
        <v>182</v>
      </c>
      <c r="E28" s="54">
        <f t="shared" si="0"/>
        <v>3.9</v>
      </c>
      <c r="F28" s="123">
        <v>3.9</v>
      </c>
      <c r="G28" s="66"/>
    </row>
    <row r="29" spans="1:7" ht="22.5" customHeight="1">
      <c r="A29" s="17" t="s">
        <v>225</v>
      </c>
      <c r="B29" s="17" t="s">
        <v>137</v>
      </c>
      <c r="C29" s="17" t="s">
        <v>147</v>
      </c>
      <c r="D29" s="17" t="s">
        <v>201</v>
      </c>
      <c r="E29" s="54">
        <f t="shared" si="0"/>
        <v>10.5</v>
      </c>
      <c r="F29" s="123">
        <v>10.5</v>
      </c>
      <c r="G29" s="66"/>
    </row>
    <row r="30" spans="1:7" ht="22.5" customHeight="1">
      <c r="A30" s="66"/>
      <c r="B30" s="66"/>
      <c r="C30" s="66"/>
      <c r="D30" s="66"/>
      <c r="E30" s="66"/>
      <c r="F30" s="66"/>
      <c r="G30" s="66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tabSelected="1" zoomScalePageLayoutView="0" workbookViewId="0" topLeftCell="A1">
      <selection activeCell="E16" sqref="E16"/>
    </sheetView>
  </sheetViews>
  <sheetFormatPr defaultColWidth="6.875" defaultRowHeight="12.75" customHeight="1"/>
  <cols>
    <col min="1" max="3" width="5.25390625" style="1" customWidth="1"/>
    <col min="4" max="4" width="10.50390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66"/>
      <c r="B1" s="166"/>
      <c r="C1" s="166"/>
    </row>
    <row r="2" spans="1:243" ht="19.5" customHeight="1">
      <c r="A2" s="2"/>
      <c r="B2" s="3"/>
      <c r="C2" s="3"/>
      <c r="D2" s="3"/>
      <c r="E2" s="3"/>
      <c r="F2" s="4" t="s">
        <v>112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36" t="s">
        <v>210</v>
      </c>
      <c r="B3" s="136"/>
      <c r="C3" s="136"/>
      <c r="D3" s="136"/>
      <c r="E3" s="136"/>
      <c r="F3" s="13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 t="s">
        <v>130</v>
      </c>
      <c r="B4" s="5"/>
      <c r="C4" s="5"/>
      <c r="D4" s="5"/>
      <c r="E4" s="5"/>
      <c r="F4" s="7" t="s">
        <v>2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40</v>
      </c>
      <c r="B5" s="12"/>
      <c r="C5" s="13"/>
      <c r="D5" s="167" t="s">
        <v>41</v>
      </c>
      <c r="E5" s="144" t="s">
        <v>113</v>
      </c>
      <c r="F5" s="146" t="s">
        <v>43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50</v>
      </c>
      <c r="B6" s="15" t="s">
        <v>51</v>
      </c>
      <c r="C6" s="16" t="s">
        <v>52</v>
      </c>
      <c r="D6" s="167"/>
      <c r="E6" s="144"/>
      <c r="F6" s="146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19.5" customHeight="1">
      <c r="A7" s="14"/>
      <c r="B7" s="15"/>
      <c r="C7" s="16"/>
      <c r="D7" s="63"/>
      <c r="E7" s="133" t="s">
        <v>167</v>
      </c>
      <c r="F7" s="57">
        <v>120</v>
      </c>
      <c r="G7" s="29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</row>
    <row r="8" spans="1:243" ht="19.5" customHeight="1">
      <c r="A8" s="14"/>
      <c r="B8" s="15"/>
      <c r="C8" s="16"/>
      <c r="D8" s="17" t="s">
        <v>147</v>
      </c>
      <c r="E8" s="133" t="s">
        <v>148</v>
      </c>
      <c r="F8" s="57">
        <v>120</v>
      </c>
      <c r="G8" s="29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19.5" customHeight="1">
      <c r="A9" s="14">
        <v>201</v>
      </c>
      <c r="B9" s="15"/>
      <c r="C9" s="134"/>
      <c r="D9" s="63"/>
      <c r="E9" s="17" t="s">
        <v>168</v>
      </c>
      <c r="F9" s="57">
        <v>120</v>
      </c>
      <c r="G9" s="29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19.5" customHeight="1">
      <c r="A10" s="14"/>
      <c r="B10" s="135" t="s">
        <v>227</v>
      </c>
      <c r="C10" s="134"/>
      <c r="D10" s="63"/>
      <c r="E10" s="17" t="s">
        <v>169</v>
      </c>
      <c r="F10" s="57">
        <v>120</v>
      </c>
      <c r="G10" s="29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21" customHeight="1">
      <c r="A11" s="41" t="s">
        <v>133</v>
      </c>
      <c r="B11" s="41" t="s">
        <v>134</v>
      </c>
      <c r="C11" s="41" t="s">
        <v>137</v>
      </c>
      <c r="D11" s="63" t="s">
        <v>147</v>
      </c>
      <c r="E11" s="17" t="s">
        <v>228</v>
      </c>
      <c r="F11" s="57">
        <v>120</v>
      </c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6" ht="21" customHeight="1">
      <c r="A12" s="41"/>
      <c r="B12" s="41"/>
      <c r="C12" s="41"/>
      <c r="D12" s="56"/>
      <c r="E12" s="56"/>
      <c r="F12" s="57"/>
    </row>
    <row r="13" spans="1:6" ht="21" customHeight="1">
      <c r="A13" s="41"/>
      <c r="B13" s="41"/>
      <c r="C13" s="41"/>
      <c r="D13" s="56"/>
      <c r="E13" s="56"/>
      <c r="F13" s="57"/>
    </row>
    <row r="14" spans="1:6" ht="21" customHeight="1">
      <c r="A14" s="41"/>
      <c r="B14" s="41"/>
      <c r="C14" s="41"/>
      <c r="D14" s="56"/>
      <c r="E14" s="56"/>
      <c r="F14" s="57"/>
    </row>
    <row r="15" spans="1:6" ht="21" customHeight="1">
      <c r="A15" s="41"/>
      <c r="B15" s="41"/>
      <c r="C15" s="41"/>
      <c r="D15" s="56"/>
      <c r="E15" s="56"/>
      <c r="F15" s="57"/>
    </row>
    <row r="16" spans="1:6" ht="21" customHeight="1">
      <c r="A16" s="41"/>
      <c r="B16" s="41"/>
      <c r="C16" s="41"/>
      <c r="D16" s="56"/>
      <c r="E16" s="56"/>
      <c r="F16" s="57"/>
    </row>
    <row r="17" spans="1:6" ht="21" customHeight="1">
      <c r="A17" s="41"/>
      <c r="B17" s="41"/>
      <c r="C17" s="41"/>
      <c r="D17" s="56"/>
      <c r="E17" s="56"/>
      <c r="F17" s="57"/>
    </row>
    <row r="18" spans="1:6" ht="21" customHeight="1">
      <c r="A18" s="41"/>
      <c r="B18" s="41"/>
      <c r="C18" s="41"/>
      <c r="D18" s="56"/>
      <c r="E18" s="56"/>
      <c r="F18" s="57"/>
    </row>
    <row r="19" spans="1:6" ht="21" customHeight="1">
      <c r="A19" s="41"/>
      <c r="B19" s="41"/>
      <c r="C19" s="41"/>
      <c r="D19" s="56"/>
      <c r="E19" s="56"/>
      <c r="F19" s="57"/>
    </row>
    <row r="20" spans="1:6" ht="21" customHeight="1">
      <c r="A20" s="41"/>
      <c r="B20" s="41"/>
      <c r="C20" s="41"/>
      <c r="D20" s="56"/>
      <c r="E20" s="56"/>
      <c r="F20" s="57"/>
    </row>
    <row r="21" spans="1:6" ht="21" customHeight="1">
      <c r="A21" s="41"/>
      <c r="B21" s="41"/>
      <c r="C21" s="41"/>
      <c r="D21" s="56"/>
      <c r="E21" s="56"/>
      <c r="F21" s="57"/>
    </row>
    <row r="22" spans="1:6" ht="21" customHeight="1">
      <c r="A22" s="41"/>
      <c r="B22" s="41"/>
      <c r="C22" s="41"/>
      <c r="D22" s="56"/>
      <c r="E22" s="56"/>
      <c r="F22" s="57"/>
    </row>
    <row r="23" spans="1:6" ht="21" customHeight="1">
      <c r="A23" s="41"/>
      <c r="B23" s="41"/>
      <c r="C23" s="41"/>
      <c r="D23" s="56"/>
      <c r="E23" s="56"/>
      <c r="F23" s="57"/>
    </row>
    <row r="24" spans="1:6" ht="21" customHeight="1">
      <c r="A24" s="41"/>
      <c r="B24" s="41"/>
      <c r="C24" s="41"/>
      <c r="D24" s="56"/>
      <c r="E24" s="56"/>
      <c r="F24" s="57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3" sqref="A3:H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114</v>
      </c>
      <c r="I2" s="51"/>
    </row>
    <row r="3" spans="1:9" ht="25.5" customHeight="1">
      <c r="A3" s="136" t="s">
        <v>211</v>
      </c>
      <c r="B3" s="136"/>
      <c r="C3" s="136"/>
      <c r="D3" s="136"/>
      <c r="E3" s="136"/>
      <c r="F3" s="136"/>
      <c r="G3" s="136"/>
      <c r="H3" s="136"/>
      <c r="I3" s="51"/>
    </row>
    <row r="4" spans="1:9" ht="19.5" customHeight="1">
      <c r="A4" s="6" t="s">
        <v>130</v>
      </c>
      <c r="B4" s="35"/>
      <c r="C4" s="35"/>
      <c r="D4" s="35"/>
      <c r="E4" s="35"/>
      <c r="F4" s="35"/>
      <c r="G4" s="35"/>
      <c r="H4" s="7" t="s">
        <v>2</v>
      </c>
      <c r="I4" s="51"/>
    </row>
    <row r="5" spans="1:9" ht="19.5" customHeight="1">
      <c r="A5" s="144" t="s">
        <v>115</v>
      </c>
      <c r="B5" s="144" t="s">
        <v>116</v>
      </c>
      <c r="C5" s="146" t="s">
        <v>117</v>
      </c>
      <c r="D5" s="146"/>
      <c r="E5" s="146"/>
      <c r="F5" s="146"/>
      <c r="G5" s="146"/>
      <c r="H5" s="146"/>
      <c r="I5" s="51"/>
    </row>
    <row r="6" spans="1:9" ht="19.5" customHeight="1">
      <c r="A6" s="144"/>
      <c r="B6" s="144"/>
      <c r="C6" s="168" t="s">
        <v>30</v>
      </c>
      <c r="D6" s="170" t="s">
        <v>118</v>
      </c>
      <c r="E6" s="36" t="s">
        <v>119</v>
      </c>
      <c r="F6" s="37"/>
      <c r="G6" s="37"/>
      <c r="H6" s="171" t="s">
        <v>120</v>
      </c>
      <c r="I6" s="51"/>
    </row>
    <row r="7" spans="1:9" ht="33.75" customHeight="1">
      <c r="A7" s="145"/>
      <c r="B7" s="145"/>
      <c r="C7" s="169"/>
      <c r="D7" s="138"/>
      <c r="E7" s="38" t="s">
        <v>45</v>
      </c>
      <c r="F7" s="39" t="s">
        <v>121</v>
      </c>
      <c r="G7" s="40" t="s">
        <v>122</v>
      </c>
      <c r="H7" s="165"/>
      <c r="I7" s="51"/>
    </row>
    <row r="8" spans="1:9" ht="19.5" customHeight="1">
      <c r="A8" s="63" t="s">
        <v>147</v>
      </c>
      <c r="B8" s="41" t="s">
        <v>148</v>
      </c>
      <c r="C8" s="19">
        <v>2</v>
      </c>
      <c r="D8" s="54"/>
      <c r="E8" s="54"/>
      <c r="F8" s="54"/>
      <c r="G8" s="18"/>
      <c r="H8" s="55">
        <v>2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2017-05-03T02:18:31Z</cp:lastPrinted>
  <dcterms:created xsi:type="dcterms:W3CDTF">1996-12-17T01:32:42Z</dcterms:created>
  <dcterms:modified xsi:type="dcterms:W3CDTF">2017-10-23T05:54:36Z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